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TDC\1. ฐานข้อมูลอุตสาหกรรมโทรคมนาคมไทย (Excel)\01Thai Telecom Database\ข้อมูลขึ้น TTID\2568\1Q2568\Statistics\"/>
    </mc:Choice>
  </mc:AlternateContent>
  <bookViews>
    <workbookView xWindow="-120" yWindow="-120" windowWidth="29040" windowHeight="15720"/>
  </bookViews>
  <sheets>
    <sheet name="สภาพตลาดโทรคมนาคม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4" l="1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X14" i="4" l="1"/>
  <c r="W14" i="4"/>
  <c r="V14" i="4"/>
  <c r="U14" i="4"/>
  <c r="T14" i="4" l="1"/>
  <c r="S14" i="4"/>
  <c r="R14" i="4"/>
  <c r="Q14" i="4"/>
  <c r="P14" i="4" l="1"/>
  <c r="O14" i="4"/>
  <c r="N14" i="4"/>
  <c r="M14" i="4"/>
  <c r="L14" i="4" l="1"/>
  <c r="J14" i="4"/>
  <c r="K14" i="4"/>
  <c r="I14" i="4"/>
  <c r="E14" i="4" l="1"/>
  <c r="F14" i="4"/>
  <c r="G14" i="4"/>
  <c r="H14" i="4"/>
</calcChain>
</file>

<file path=xl/sharedStrings.xml><?xml version="1.0" encoding="utf-8"?>
<sst xmlns="http://schemas.openxmlformats.org/spreadsheetml/2006/main" count="157" uniqueCount="128">
  <si>
    <t>ตัวชี้วัด</t>
  </si>
  <si>
    <t>1Q</t>
  </si>
  <si>
    <t>2Q</t>
  </si>
  <si>
    <t>3Q</t>
  </si>
  <si>
    <t>4Q</t>
  </si>
  <si>
    <t>รวม</t>
  </si>
  <si>
    <t>รายการ</t>
  </si>
  <si>
    <t>2020/2563</t>
  </si>
  <si>
    <t>Others</t>
  </si>
  <si>
    <t>จำนวนเลขหมายโทรศัพท์ประจำที่ที่ได้รับการจัดสรรสะสม</t>
  </si>
  <si>
    <t xml:space="preserve">ตลาดค้าปลีกบริการโทรศัพท์ประจำที่ภายในประเทศ 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</si>
  <si>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</si>
  <si>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</si>
  <si>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</si>
  <si>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</si>
  <si>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</si>
  <si>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</si>
  <si>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</si>
  <si>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</si>
  <si>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</si>
  <si>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AMX</t>
  </si>
  <si>
    <t>AWN</t>
  </si>
  <si>
    <t>3BB</t>
  </si>
  <si>
    <t>CAT</t>
  </si>
  <si>
    <t>DTN</t>
  </si>
  <si>
    <t>OTW</t>
  </si>
  <si>
    <t>TICC</t>
  </si>
  <si>
    <t>TOT</t>
  </si>
  <si>
    <t>ตลาดค้าปลีกบริการโทรศัพท์เคลื่อนที่ภายในประเทศ</t>
  </si>
  <si>
    <t>9.1.1</t>
  </si>
  <si>
    <t>9.1.2</t>
  </si>
  <si>
    <t>รายได้ของบริการโทรศัพท์เคลื่อนที่ (ล้านบาท)</t>
  </si>
  <si>
    <t>9.2.1</t>
  </si>
  <si>
    <t>รายได้เสียงและมิใช่เสียง</t>
  </si>
  <si>
    <t>รายได้อื่นๆ</t>
  </si>
  <si>
    <t>9.2.2</t>
  </si>
  <si>
    <t>รายรับเฉลี่ยต่อเดือนต่อเลขหมาย (บาท/เดือน)</t>
  </si>
  <si>
    <t>ระบบ Pre-paid</t>
  </si>
  <si>
    <t>ระบบ Post-paid</t>
  </si>
  <si>
    <t>อัตราค่าบริการเฉลี่ยประเภทเสียง (บาท/นาที)</t>
  </si>
  <si>
    <t>ตลาดค้าปลีกบริการโทรศัพท์ระหว่างประเทศ</t>
  </si>
  <si>
    <t>อัตราค่าบริการเฉลี่ยแต่ละทวีป (บาท/นาที)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</si>
  <si>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</si>
  <si>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</si>
  <si>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</si>
  <si>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</si>
  <si>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</si>
  <si>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</si>
  <si>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</si>
  <si>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</si>
  <si>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</si>
  <si>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ASEAN</t>
  </si>
  <si>
    <t>ASIA</t>
  </si>
  <si>
    <t>MIDDLE EAST</t>
  </si>
  <si>
    <t>EUROPE</t>
  </si>
  <si>
    <t>NORTH AMERICA</t>
  </si>
  <si>
    <t>AFRICA</t>
  </si>
  <si>
    <t>SOUTH AMERICA</t>
  </si>
  <si>
    <t>OCEANIA</t>
  </si>
  <si>
    <t>อัตราค่าบริการเฉลี่ยบริการโทรศัพท์ระหว่างประเทศ</t>
  </si>
  <si>
    <t>ตลาดค้าปลีกบริการอินเทอร์เน็ตบรอดแบนด์ประจำที่</t>
  </si>
  <si>
    <t>จำนวนผู้ใช้บริการอินเทอร์เน็ตความเร็วสูงทั้งหมด (ล้านราย)</t>
  </si>
  <si>
    <t>สัดส่วนการเชื่อมต่ออินเทอร์เน็ตความเร็วสูง แยกตามประเภทของการเชื่อมต่อ</t>
  </si>
  <si>
    <t>Cable Broadband</t>
  </si>
  <si>
    <t>Fiber optical</t>
  </si>
  <si>
    <t>xDSL</t>
  </si>
  <si>
    <t>11.4.1</t>
  </si>
  <si>
    <t>11.4.2</t>
  </si>
  <si>
    <t>11.4.3</t>
  </si>
  <si>
    <t>11.4.4</t>
  </si>
  <si>
    <t>รายได้ของบริการค้าปลีกบริการอินเทอร์เน็ตประจำที่ (ล้านบาท)</t>
  </si>
  <si>
    <t>ค่าบริการ FTTX (Baht/Mbps)</t>
  </si>
  <si>
    <t>12.1.1</t>
  </si>
  <si>
    <t>12.1.2</t>
  </si>
  <si>
    <t>ตลาดบริการเกตเวย์อินเทอร์เน็ตระหว่างประเทศ</t>
  </si>
  <si>
    <t>ปริมาณแบนด์วิธที่ใช้ในบริการเกตเวย์อินเทอร์เน็ตระหว่างประเทศ (Gbps)</t>
  </si>
  <si>
    <t>Submarine Cable</t>
  </si>
  <si>
    <t>Landline</t>
  </si>
  <si>
    <t>13.1.1</t>
  </si>
  <si>
    <t>13.1.2</t>
  </si>
  <si>
    <t>13.2.1</t>
  </si>
  <si>
    <t>13.2.2</t>
  </si>
  <si>
    <t>14.1.1</t>
  </si>
  <si>
    <t>14.1.2</t>
  </si>
  <si>
    <t>ตลาดบริการเชื่อมต่อโครงข่ายโทรคมนาคมเพื่อให้เรียกถึงจุดปลายทางบนโครงข่ายโทรศัพท์ประจำที่</t>
  </si>
  <si>
    <t>บริการ Fixed Call Termination (ล้านครั้ง)</t>
  </si>
  <si>
    <t>Mobile to Fixed</t>
  </si>
  <si>
    <t>Fixed to Fixed</t>
  </si>
  <si>
    <t>บริการ Fixed Call Termination (ล้านนาที)</t>
  </si>
  <si>
    <t>15.1.1</t>
  </si>
  <si>
    <t>15.1.2</t>
  </si>
  <si>
    <t>ตลาดบริการเชื่อมต่อโครงข่ายโทรคมนาคมเพื่อให้เรียกถึงจุดปลายทางบนโครงข่ายโทรศัพท์เคลื่อนที่</t>
  </si>
  <si>
    <t>บริการ Mobile Call Termination (ล้านครั้ง)</t>
  </si>
  <si>
    <t>Mobile-to-Mobile</t>
  </si>
  <si>
    <t>Fixed-to-Mobile</t>
  </si>
  <si>
    <t>บริการ Mobile Call Termination (ล้านนาที)</t>
  </si>
  <si>
    <t>ตลาดบริการเข้าถึงบรอดแบนด์</t>
  </si>
  <si>
    <t>ปริมาณแบนด์วิธบริการเข้าถึงบรอดแบนด์ (Gbps)</t>
  </si>
  <si>
    <t>Optical Fiber access</t>
  </si>
  <si>
    <t>Satellite Broadband</t>
  </si>
  <si>
    <t xml:space="preserve">Mobile Broadband Access (UMTS) </t>
  </si>
  <si>
    <t>11.7.1</t>
  </si>
  <si>
    <t>11.7.2</t>
  </si>
  <si>
    <t>11.7.3</t>
  </si>
  <si>
    <t>11.7.4</t>
  </si>
  <si>
    <t>14.2.1</t>
  </si>
  <si>
    <t>14.2.2</t>
  </si>
  <si>
    <t>15.1.3</t>
  </si>
  <si>
    <t>15.1.4</t>
  </si>
  <si>
    <t>15.1.5</t>
  </si>
  <si>
    <t>15.1.6</t>
  </si>
  <si>
    <t>2021/2564</t>
  </si>
  <si>
    <t>NT</t>
  </si>
  <si>
    <t>11.7.5</t>
  </si>
  <si>
    <t>2022/2565</t>
  </si>
  <si>
    <t>2023/2566</t>
  </si>
  <si>
    <t xml:space="preserve">หมายเหตุ ปรับปรุงอัตราการเข้าถึงปี 2560 - 2566 </t>
  </si>
  <si>
    <t>2024/2567</t>
  </si>
  <si>
    <t>หมายเหตุ ปรับปรุงข้อมูลย้อนหลัง ปี 2566 ใน 4Q2567</t>
  </si>
  <si>
    <t>หมายเหตุ ปรับปรุงข้อมูลย้อนหลัง ตั้งแต่ ปี 2565 ใน 4Q2567</t>
  </si>
  <si>
    <t xml:space="preserve">หมายเหตุ ปรับปรุงสัดส่วนตามเทคโนโลยี ตั้งแต่ 4Q2566 </t>
  </si>
  <si>
    <t xml:space="preserve">หมายเหตุ : </t>
  </si>
  <si>
    <t>1. ข้อมูลปริมาณแบนด์วิธจาก Nectec</t>
  </si>
  <si>
    <t>2. ตั้งแต่ไตรมาส 1/2565 แสดงปริมาณรวมแบนด์วิธที่ใช้ในบริการเกตเวย์อินเทอร์เน็ตระหว่างประเทศ (Gbps) และ ปริมาณแบนด์วิธบริการเข้าถึงบรอดแบนด์ (Gbps)</t>
  </si>
  <si>
    <t>หมายเหตุ ปรับปรุงข้อมูลย้อนหลัง ตั้งแต่ไตรมาส 1/2563</t>
  </si>
  <si>
    <t>อัตราการเข้าถึงอินเทอร์เน็ตบรอดแบนด์ประจำที่ต่อประชากร</t>
  </si>
  <si>
    <t>อัตราการเข้าถึงอินเทอร์เน็ตบรอดแบนด์ประจำที่ต่อครัวเรือน</t>
  </si>
  <si>
    <t>ปรับปรุงข้อมูล ณ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</si>
</sst>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0,,"/>
    <numFmt numFmtId="189" formatCode="0.00,,"/>
    <numFmt numFmtId="190" formatCode="0.000,,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0" fontId="0" fillId="0" borderId="0" xfId="0" applyAlignment="1">
      <alignment vertical="top"/>
    </xf>
    <xf numFmtId="0" fontId="0" fillId="6" borderId="0" xfId="0" applyFill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87" fontId="0" fillId="0" borderId="0" xfId="1" applyNumberFormat="1" applyFont="1"/>
    <xf numFmtId="187" fontId="0" fillId="6" borderId="0" xfId="1" applyNumberFormat="1" applyFont="1" applyFill="1"/>
    <xf numFmtId="1" fontId="0" fillId="0" borderId="0" xfId="0" applyNumberFormat="1"/>
    <xf numFmtId="0" fontId="0" fillId="0" borderId="0" xfId="0" applyAlignment="1">
      <alignment horizontal="left"/>
    </xf>
    <xf numFmtId="10" fontId="0" fillId="0" borderId="0" xfId="2" applyNumberFormat="1" applyFont="1"/>
    <xf numFmtId="43" fontId="0" fillId="0" borderId="0" xfId="1" applyFont="1"/>
    <xf numFmtId="43" fontId="0" fillId="0" borderId="0" xfId="1" applyNumberFormat="1" applyFont="1"/>
    <xf numFmtId="0" fontId="0" fillId="0" borderId="0" xfId="0" applyAlignment="1">
      <alignment wrapText="1"/>
    </xf>
    <xf numFmtId="187" fontId="0" fillId="0" borderId="0" xfId="1" applyNumberFormat="1" applyFont="1" applyAlignment="1"/>
    <xf numFmtId="2" fontId="0" fillId="0" borderId="0" xfId="0" applyNumberFormat="1" applyAlignment="1">
      <alignment horizontal="right"/>
    </xf>
    <xf numFmtId="10" fontId="0" fillId="0" borderId="0" xfId="2" applyNumberFormat="1" applyFont="1" applyFill="1"/>
    <xf numFmtId="0" fontId="3" fillId="0" borderId="0" xfId="0" applyFont="1"/>
    <xf numFmtId="189" fontId="2" fillId="0" borderId="0" xfId="0" applyNumberFormat="1" applyFont="1"/>
    <xf numFmtId="190" fontId="2" fillId="0" borderId="0" xfId="0" applyNumberFormat="1" applyFont="1" applyBorder="1"/>
    <xf numFmtId="188" fontId="2" fillId="0" borderId="0" xfId="1" applyNumberFormat="1" applyFont="1"/>
    <xf numFmtId="43" fontId="0" fillId="0" borderId="0" xfId="1" applyFont="1" applyAlignment="1">
      <alignment horizontal="center"/>
    </xf>
    <xf numFmtId="0" fontId="2" fillId="0" borderId="0" xfId="0" applyFont="1"/>
    <xf numFmtId="2" fontId="2" fillId="0" borderId="0" xfId="0" applyNumberFormat="1" applyFont="1" applyFill="1"/>
    <xf numFmtId="188" fontId="2" fillId="0" borderId="0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vertical="top"/>
    </xf>
    <xf numFmtId="190" fontId="2" fillId="0" borderId="0" xfId="0" applyNumberFormat="1" applyFont="1" applyFill="1" applyBorder="1"/>
    <xf numFmtId="189" fontId="2" fillId="0" borderId="0" xfId="0" applyNumberFormat="1" applyFont="1" applyFill="1"/>
    <xf numFmtId="188" fontId="2" fillId="0" borderId="0" xfId="0" applyNumberFormat="1" applyFont="1" applyFill="1" applyBorder="1"/>
    <xf numFmtId="0" fontId="2" fillId="0" borderId="0" xfId="0" applyFont="1" applyFill="1"/>
    <xf numFmtId="188" fontId="2" fillId="0" borderId="0" xfId="1" applyNumberFormat="1" applyFont="1" applyFill="1"/>
    <xf numFmtId="0" fontId="0" fillId="0" borderId="0" xfId="0" applyAlignment="1">
      <alignment vertical="top" wrapText="1"/>
    </xf>
    <xf numFmtId="189" fontId="2" fillId="0" borderId="0" xfId="0" applyNumberFormat="1" applyFont="1" applyBorder="1"/>
    <xf numFmtId="0" fontId="0" fillId="0" borderId="0" xfId="0" applyAlignment="1">
      <alignment horizontal="left" vertical="top" wrapText="1"/>
    </xf>
    <xf numFmtId="0" fontId="0" fillId="4" borderId="1" xfId="0" applyFill="1" applyBorder="1" applyAlignment="1">
      <alignment horizontal="center"/>
    </xf>
    <xf numFmtId="187" fontId="0" fillId="0" borderId="0" xfId="1" applyNumberFormat="1" applyFont="1" applyAlignment="1">
      <alignment horizontal="center"/>
    </xf>
    <xf numFmtId="43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abSelected="1" zoomScale="90" zoomScaleNormal="90" workbookViewId="0">
      <pane xSplit="4" ySplit="2" topLeftCell="E59" activePane="bottomRight" state="frozen"/>
      <selection pane="topRight" activeCell="E1" sqref="E1"/>
      <selection pane="bottomLeft" activeCell="A3" sqref="A3"/>
      <selection pane="bottomRight" activeCell="K68" sqref="K68"/>
    </sheetView>
  </sheetViews>
  <sheetFormatPr defaultRowHeight="14.25" x14ac:dyDescent="0.2"/>
  <cols>
    <col min="1" max="1" width="7.375" customWidth="1"/>
    <col min="2" max="2" width="9.375" customWidth="1"/>
    <col min="3" max="3" width="7.25" customWidth="1"/>
    <col min="4" max="4" width="46.875" bestFit="1" customWidth="1"/>
    <col min="5" max="24" width="11.125" bestFit="1" customWidth="1"/>
  </cols>
  <sheetData>
    <row r="1" spans="1:24" x14ac:dyDescent="0.2">
      <c r="A1" s="41" t="s">
        <v>6</v>
      </c>
      <c r="B1" s="41" t="s">
        <v>0</v>
      </c>
      <c r="C1" s="41"/>
      <c r="D1" s="41"/>
      <c r="E1" s="36" t="s">
        <v>7</v>
      </c>
      <c r="F1" s="36"/>
      <c r="G1" s="36"/>
      <c r="H1" s="36"/>
      <c r="I1" s="40" t="s">
        <v>111</v>
      </c>
      <c r="J1" s="40"/>
      <c r="K1" s="40"/>
      <c r="L1" s="40"/>
      <c r="M1" s="36" t="s">
        <v>114</v>
      </c>
      <c r="N1" s="36"/>
      <c r="O1" s="36"/>
      <c r="P1" s="36"/>
      <c r="Q1" s="40" t="s">
        <v>115</v>
      </c>
      <c r="R1" s="40"/>
      <c r="S1" s="40"/>
      <c r="T1" s="40"/>
      <c r="U1" s="36" t="s">
        <v>117</v>
      </c>
      <c r="V1" s="36"/>
      <c r="W1" s="36"/>
      <c r="X1" s="36"/>
    </row>
    <row r="2" spans="1:24" x14ac:dyDescent="0.2">
      <c r="A2" s="41"/>
      <c r="B2" s="41"/>
      <c r="C2" s="41"/>
      <c r="D2" s="41"/>
      <c r="E2" s="5" t="s">
        <v>1</v>
      </c>
      <c r="F2" s="5" t="s">
        <v>2</v>
      </c>
      <c r="G2" s="5" t="s">
        <v>3</v>
      </c>
      <c r="H2" s="5" t="s">
        <v>4</v>
      </c>
      <c r="I2" s="6" t="s">
        <v>1</v>
      </c>
      <c r="J2" s="6" t="s">
        <v>2</v>
      </c>
      <c r="K2" s="6" t="s">
        <v>3</v>
      </c>
      <c r="L2" s="6" t="s">
        <v>4</v>
      </c>
      <c r="M2" s="5" t="s">
        <v>1</v>
      </c>
      <c r="N2" s="5" t="s">
        <v>2</v>
      </c>
      <c r="O2" s="5" t="s">
        <v>3</v>
      </c>
      <c r="P2" s="5" t="s">
        <v>4</v>
      </c>
      <c r="Q2" s="6" t="s">
        <v>1</v>
      </c>
      <c r="R2" s="6" t="s">
        <v>2</v>
      </c>
      <c r="S2" s="6" t="s">
        <v>3</v>
      </c>
      <c r="T2" s="6" t="s">
        <v>4</v>
      </c>
      <c r="U2" s="5" t="s">
        <v>1</v>
      </c>
      <c r="V2" s="5" t="s">
        <v>2</v>
      </c>
      <c r="W2" s="5" t="s">
        <v>3</v>
      </c>
      <c r="X2" s="5" t="s">
        <v>4</v>
      </c>
    </row>
    <row r="3" spans="1:24" x14ac:dyDescent="0.2">
      <c r="A3">
        <v>8</v>
      </c>
      <c r="B3" t="s">
        <v>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2">
      <c r="B4" s="4">
        <v>8.1</v>
      </c>
      <c r="C4" t="s">
        <v>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x14ac:dyDescent="0.2">
      <c r="C5" t="s">
        <v>11</v>
      </c>
      <c r="D5" t="s">
        <v>20</v>
      </c>
      <c r="E5" s="7">
        <v>0</v>
      </c>
      <c r="F5" s="7">
        <v>0</v>
      </c>
      <c r="G5" s="7">
        <v>0</v>
      </c>
      <c r="H5" s="7">
        <v>0</v>
      </c>
      <c r="I5" s="7">
        <v>20000</v>
      </c>
      <c r="J5" s="7">
        <v>20000</v>
      </c>
      <c r="K5" s="7">
        <v>20000</v>
      </c>
      <c r="L5" s="7">
        <v>20000</v>
      </c>
      <c r="M5" s="7">
        <v>20000</v>
      </c>
      <c r="N5" s="7">
        <v>20000</v>
      </c>
      <c r="O5" s="7">
        <v>20000</v>
      </c>
      <c r="P5" s="7">
        <v>20000</v>
      </c>
      <c r="Q5" s="7">
        <v>20000</v>
      </c>
      <c r="R5" s="7">
        <v>20000</v>
      </c>
      <c r="S5" s="7">
        <v>20000</v>
      </c>
      <c r="T5" s="7">
        <v>20000</v>
      </c>
      <c r="U5" s="7">
        <v>20000</v>
      </c>
      <c r="V5" s="7">
        <v>20000</v>
      </c>
      <c r="W5" s="7">
        <v>20000</v>
      </c>
      <c r="X5" s="7">
        <v>20000</v>
      </c>
    </row>
    <row r="6" spans="1:24" x14ac:dyDescent="0.2">
      <c r="C6" t="s">
        <v>12</v>
      </c>
      <c r="D6" t="s">
        <v>21</v>
      </c>
      <c r="E6" s="7">
        <v>125049</v>
      </c>
      <c r="F6" s="7">
        <v>123609</v>
      </c>
      <c r="G6" s="7">
        <v>121037</v>
      </c>
      <c r="H6" s="7">
        <v>120624</v>
      </c>
      <c r="I6" s="7">
        <v>123932</v>
      </c>
      <c r="J6" s="7">
        <v>125257</v>
      </c>
      <c r="K6" s="7">
        <v>119931</v>
      </c>
      <c r="L6" s="7">
        <v>119054</v>
      </c>
      <c r="M6" s="7">
        <v>120932</v>
      </c>
      <c r="N6" s="7">
        <v>119585</v>
      </c>
      <c r="O6" s="7">
        <v>120007</v>
      </c>
      <c r="P6" s="7">
        <v>119549</v>
      </c>
      <c r="Q6" s="7">
        <v>123702</v>
      </c>
      <c r="R6" s="7">
        <v>124963</v>
      </c>
      <c r="S6" s="7">
        <v>127062</v>
      </c>
      <c r="T6" s="7">
        <v>128896</v>
      </c>
      <c r="U6" s="7">
        <v>130615</v>
      </c>
      <c r="V6" s="7">
        <v>132869</v>
      </c>
      <c r="W6" s="7">
        <v>134163</v>
      </c>
      <c r="X6" s="7">
        <v>133115</v>
      </c>
    </row>
    <row r="7" spans="1:24" x14ac:dyDescent="0.2">
      <c r="C7" t="s">
        <v>13</v>
      </c>
      <c r="D7" t="s">
        <v>22</v>
      </c>
      <c r="E7" s="7">
        <v>94404</v>
      </c>
      <c r="F7" s="7">
        <v>94268</v>
      </c>
      <c r="G7" s="7">
        <v>93697</v>
      </c>
      <c r="H7" s="7">
        <v>93067</v>
      </c>
      <c r="I7" s="7">
        <v>92977</v>
      </c>
      <c r="J7" s="7">
        <v>93638</v>
      </c>
      <c r="K7" s="7">
        <v>92732</v>
      </c>
      <c r="L7" s="7">
        <v>92047</v>
      </c>
      <c r="M7" s="7">
        <v>91568</v>
      </c>
      <c r="N7" s="7">
        <v>91050</v>
      </c>
      <c r="O7" s="7">
        <v>90394</v>
      </c>
      <c r="P7" s="7">
        <v>89565</v>
      </c>
      <c r="Q7" s="7">
        <v>87867</v>
      </c>
      <c r="R7" s="7">
        <v>87867</v>
      </c>
      <c r="S7" s="7">
        <v>87867</v>
      </c>
      <c r="T7" s="7">
        <v>84998</v>
      </c>
      <c r="U7" s="7">
        <v>84371</v>
      </c>
      <c r="V7" s="7">
        <v>83635</v>
      </c>
      <c r="W7" s="7">
        <v>81799</v>
      </c>
      <c r="X7" s="7">
        <v>81349</v>
      </c>
    </row>
    <row r="8" spans="1:24" x14ac:dyDescent="0.2">
      <c r="C8" t="s">
        <v>14</v>
      </c>
      <c r="D8" t="s">
        <v>23</v>
      </c>
      <c r="E8" s="7">
        <v>147135</v>
      </c>
      <c r="F8" s="7">
        <v>141990</v>
      </c>
      <c r="G8" s="7">
        <v>141297</v>
      </c>
      <c r="H8" s="7">
        <v>140184</v>
      </c>
      <c r="I8" s="37"/>
      <c r="J8" s="37"/>
      <c r="K8" s="37"/>
      <c r="L8" s="37"/>
      <c r="M8" s="37"/>
      <c r="N8" s="37"/>
      <c r="O8" s="37"/>
      <c r="P8" s="37"/>
      <c r="Q8" s="15"/>
      <c r="R8" s="15"/>
      <c r="S8" s="15"/>
      <c r="T8" s="15"/>
      <c r="U8" s="15"/>
      <c r="V8" s="15"/>
      <c r="W8" s="15"/>
      <c r="X8" s="15"/>
    </row>
    <row r="9" spans="1:24" x14ac:dyDescent="0.2">
      <c r="C9" t="s">
        <v>15</v>
      </c>
      <c r="D9" t="s">
        <v>24</v>
      </c>
      <c r="E9" s="7">
        <v>1538</v>
      </c>
      <c r="F9" s="7">
        <v>1545</v>
      </c>
      <c r="G9" s="7">
        <v>1605</v>
      </c>
      <c r="H9" s="7">
        <v>1608</v>
      </c>
      <c r="I9" s="7">
        <v>1608</v>
      </c>
      <c r="J9" s="7">
        <v>1608</v>
      </c>
      <c r="K9" s="7">
        <v>2094</v>
      </c>
      <c r="L9" s="7">
        <v>2094</v>
      </c>
      <c r="M9" s="7">
        <v>2094</v>
      </c>
      <c r="N9" s="7">
        <v>2094</v>
      </c>
      <c r="O9" s="7">
        <v>2479</v>
      </c>
      <c r="P9" s="7">
        <v>4229</v>
      </c>
      <c r="Q9" s="7">
        <v>4229</v>
      </c>
      <c r="R9" s="7">
        <v>4229</v>
      </c>
      <c r="S9" s="7">
        <v>4229</v>
      </c>
      <c r="T9" s="7">
        <v>4229</v>
      </c>
      <c r="U9" s="7">
        <v>4229</v>
      </c>
      <c r="V9" s="7">
        <v>4229</v>
      </c>
      <c r="W9" s="7">
        <v>4229</v>
      </c>
      <c r="X9" s="7">
        <v>4229</v>
      </c>
    </row>
    <row r="10" spans="1:24" x14ac:dyDescent="0.2">
      <c r="C10" t="s">
        <v>16</v>
      </c>
      <c r="D10" t="s">
        <v>25</v>
      </c>
      <c r="E10" s="7">
        <v>5109</v>
      </c>
      <c r="F10" s="7">
        <v>6121</v>
      </c>
      <c r="G10" s="7">
        <v>10234</v>
      </c>
      <c r="H10" s="7">
        <v>10515</v>
      </c>
      <c r="I10" s="7">
        <v>16300</v>
      </c>
      <c r="J10" s="7">
        <v>15996</v>
      </c>
      <c r="K10" s="7">
        <v>16966</v>
      </c>
      <c r="L10" s="7">
        <v>17008</v>
      </c>
      <c r="M10" s="7">
        <v>13075</v>
      </c>
      <c r="N10" s="7">
        <v>12985</v>
      </c>
      <c r="O10" s="7">
        <v>12993</v>
      </c>
      <c r="P10" s="7">
        <v>12992</v>
      </c>
      <c r="Q10" s="7">
        <v>12968</v>
      </c>
      <c r="R10" s="7">
        <v>12967</v>
      </c>
      <c r="S10" s="7">
        <v>12974</v>
      </c>
      <c r="T10" s="7">
        <v>12966</v>
      </c>
      <c r="U10" s="7">
        <v>9040</v>
      </c>
      <c r="V10" s="7">
        <v>9042</v>
      </c>
      <c r="W10" s="7">
        <v>9040</v>
      </c>
      <c r="X10" s="7">
        <v>9038</v>
      </c>
    </row>
    <row r="11" spans="1:24" x14ac:dyDescent="0.2">
      <c r="C11" t="s">
        <v>17</v>
      </c>
      <c r="D11" t="s">
        <v>27</v>
      </c>
      <c r="E11" s="7">
        <v>3515163</v>
      </c>
      <c r="F11" s="7">
        <v>3441197</v>
      </c>
      <c r="G11" s="7">
        <v>3350532</v>
      </c>
      <c r="H11" s="7">
        <v>3266360</v>
      </c>
      <c r="I11" s="37"/>
      <c r="J11" s="37"/>
      <c r="K11" s="37"/>
      <c r="L11" s="37"/>
      <c r="M11" s="37"/>
      <c r="N11" s="37"/>
      <c r="O11" s="37"/>
      <c r="P11" s="37"/>
      <c r="Q11" s="15"/>
      <c r="R11" s="15"/>
      <c r="S11" s="15"/>
    </row>
    <row r="12" spans="1:24" x14ac:dyDescent="0.2">
      <c r="C12" t="s">
        <v>18</v>
      </c>
      <c r="D12" t="s">
        <v>26</v>
      </c>
      <c r="E12" s="7">
        <v>1434214</v>
      </c>
      <c r="F12" s="7">
        <v>1406637</v>
      </c>
      <c r="G12" s="7">
        <v>1384745</v>
      </c>
      <c r="H12" s="7">
        <v>1370394</v>
      </c>
      <c r="I12" s="7">
        <v>1362761</v>
      </c>
      <c r="J12" s="7">
        <v>1308005</v>
      </c>
      <c r="K12" s="7">
        <v>1294355</v>
      </c>
      <c r="L12" s="7">
        <v>1279749</v>
      </c>
      <c r="M12" s="7">
        <v>1276943</v>
      </c>
      <c r="N12" s="7">
        <v>1267117</v>
      </c>
      <c r="O12" s="7">
        <v>1265615</v>
      </c>
      <c r="P12" s="7">
        <v>1258486</v>
      </c>
      <c r="Q12" s="7">
        <v>1258583</v>
      </c>
      <c r="R12" s="7">
        <v>1203141</v>
      </c>
      <c r="S12" s="7">
        <v>1191497</v>
      </c>
      <c r="T12" s="15">
        <v>1182235</v>
      </c>
      <c r="U12" s="15">
        <v>1199872</v>
      </c>
      <c r="V12" s="15">
        <v>1198820</v>
      </c>
      <c r="W12" s="15">
        <v>1163540</v>
      </c>
      <c r="X12" s="15">
        <v>1136629</v>
      </c>
    </row>
    <row r="13" spans="1:24" x14ac:dyDescent="0.2">
      <c r="C13" t="s">
        <v>19</v>
      </c>
      <c r="D13" t="s">
        <v>112</v>
      </c>
      <c r="E13" s="7"/>
      <c r="F13" s="7"/>
      <c r="G13" s="7"/>
      <c r="H13" s="7"/>
      <c r="I13" s="7">
        <v>3330040</v>
      </c>
      <c r="J13" s="7">
        <v>3256690</v>
      </c>
      <c r="K13" s="7">
        <v>3192853</v>
      </c>
      <c r="L13" s="7">
        <v>3124541</v>
      </c>
      <c r="M13" s="7">
        <v>3058381</v>
      </c>
      <c r="N13" s="7">
        <v>3004339</v>
      </c>
      <c r="O13" s="7">
        <v>2935933</v>
      </c>
      <c r="P13" s="7">
        <v>2883348</v>
      </c>
      <c r="Q13" s="7">
        <v>2835059</v>
      </c>
      <c r="R13" s="7">
        <v>2793534</v>
      </c>
      <c r="S13" s="7">
        <v>2717374</v>
      </c>
      <c r="T13" s="7">
        <v>2673929</v>
      </c>
      <c r="U13" s="7">
        <v>2633269</v>
      </c>
      <c r="V13" s="7">
        <v>2589776</v>
      </c>
      <c r="W13" s="7">
        <v>2551957</v>
      </c>
      <c r="X13" s="7">
        <v>2528638</v>
      </c>
    </row>
    <row r="14" spans="1:24" x14ac:dyDescent="0.2">
      <c r="A14" s="3"/>
      <c r="B14" s="3"/>
      <c r="C14" s="3"/>
      <c r="D14" s="3" t="s">
        <v>5</v>
      </c>
      <c r="E14" s="8">
        <f>SUM(E5:E12)</f>
        <v>5322612</v>
      </c>
      <c r="F14" s="8">
        <f>SUM(F5:F12)</f>
        <v>5215367</v>
      </c>
      <c r="G14" s="8">
        <f>SUM(G5:G12)</f>
        <v>5103147</v>
      </c>
      <c r="H14" s="8">
        <f>SUM(H5:H12)</f>
        <v>5002752</v>
      </c>
      <c r="I14" s="8">
        <f t="shared" ref="I14:X14" si="0">SUM(I5:I13)</f>
        <v>4947618</v>
      </c>
      <c r="J14" s="8">
        <f t="shared" si="0"/>
        <v>4821194</v>
      </c>
      <c r="K14" s="8">
        <f t="shared" si="0"/>
        <v>4738931</v>
      </c>
      <c r="L14" s="8">
        <f t="shared" si="0"/>
        <v>4654493</v>
      </c>
      <c r="M14" s="8">
        <f t="shared" si="0"/>
        <v>4582993</v>
      </c>
      <c r="N14" s="8">
        <f t="shared" si="0"/>
        <v>4517170</v>
      </c>
      <c r="O14" s="8">
        <f t="shared" si="0"/>
        <v>4447421</v>
      </c>
      <c r="P14" s="8">
        <f t="shared" si="0"/>
        <v>4388169</v>
      </c>
      <c r="Q14" s="8">
        <f t="shared" si="0"/>
        <v>4342408</v>
      </c>
      <c r="R14" s="8">
        <f t="shared" si="0"/>
        <v>4246701</v>
      </c>
      <c r="S14" s="8">
        <f t="shared" si="0"/>
        <v>4161003</v>
      </c>
      <c r="T14" s="8">
        <f t="shared" si="0"/>
        <v>4107253</v>
      </c>
      <c r="U14" s="8">
        <f t="shared" si="0"/>
        <v>4081396</v>
      </c>
      <c r="V14" s="8">
        <f t="shared" si="0"/>
        <v>4038371</v>
      </c>
      <c r="W14" s="8">
        <f t="shared" si="0"/>
        <v>3964728</v>
      </c>
      <c r="X14" s="8">
        <f t="shared" si="0"/>
        <v>3912998</v>
      </c>
    </row>
    <row r="15" spans="1:24" x14ac:dyDescent="0.2">
      <c r="A15">
        <v>9</v>
      </c>
      <c r="B15" t="s">
        <v>28</v>
      </c>
    </row>
    <row r="16" spans="1:24" x14ac:dyDescent="0.2">
      <c r="B16">
        <v>9.1</v>
      </c>
      <c r="C16" t="s">
        <v>31</v>
      </c>
      <c r="E16" s="7">
        <v>70993.863819999999</v>
      </c>
      <c r="F16" s="7">
        <v>69662.462068039997</v>
      </c>
      <c r="G16" s="7">
        <v>68973</v>
      </c>
      <c r="H16" s="7">
        <v>68534.927294039997</v>
      </c>
      <c r="I16" s="7">
        <v>69077.068933746559</v>
      </c>
      <c r="J16" s="7">
        <v>68838.073827863511</v>
      </c>
      <c r="K16" s="7">
        <v>68596.848031866743</v>
      </c>
      <c r="L16" s="7">
        <v>69156.51150353979</v>
      </c>
      <c r="M16" s="7">
        <v>67701.373576246333</v>
      </c>
      <c r="N16" s="7">
        <v>68462</v>
      </c>
      <c r="O16" s="7">
        <v>68312</v>
      </c>
      <c r="P16" s="7">
        <v>69157.52</v>
      </c>
      <c r="Q16" s="7">
        <v>67194</v>
      </c>
      <c r="R16" s="7">
        <v>71803.608842701942</v>
      </c>
      <c r="S16" s="7">
        <v>72062.660074528947</v>
      </c>
      <c r="T16" s="7">
        <v>73992.068503647723</v>
      </c>
      <c r="U16" s="7">
        <v>74312</v>
      </c>
      <c r="V16" s="7">
        <v>75086</v>
      </c>
      <c r="W16" s="7">
        <v>75321.75</v>
      </c>
      <c r="X16" s="7">
        <v>76731.89</v>
      </c>
    </row>
    <row r="17" spans="1:24" x14ac:dyDescent="0.2">
      <c r="C17" t="s">
        <v>29</v>
      </c>
      <c r="D17" t="s">
        <v>33</v>
      </c>
      <c r="E17" s="7">
        <v>64004.763293670003</v>
      </c>
      <c r="F17" s="7">
        <v>62936.365941600001</v>
      </c>
      <c r="G17" s="7">
        <v>62085</v>
      </c>
      <c r="H17" s="7">
        <v>61661.844217990001</v>
      </c>
      <c r="I17" s="7">
        <v>62055.01</v>
      </c>
      <c r="J17" s="7">
        <v>61864.006054054968</v>
      </c>
      <c r="K17" s="7">
        <v>61914.924015933371</v>
      </c>
      <c r="L17" s="7">
        <v>62478.436245693418</v>
      </c>
      <c r="M17" s="7">
        <v>61394.300067177326</v>
      </c>
      <c r="N17" s="7">
        <v>62085</v>
      </c>
      <c r="O17" s="7">
        <v>62039</v>
      </c>
      <c r="P17" s="7">
        <v>62433</v>
      </c>
      <c r="Q17" s="7">
        <v>58602</v>
      </c>
      <c r="R17" s="7">
        <v>58928</v>
      </c>
      <c r="S17" s="7">
        <v>59148</v>
      </c>
      <c r="T17" s="7">
        <v>60593</v>
      </c>
      <c r="U17" s="7">
        <v>62829</v>
      </c>
      <c r="V17" s="7">
        <v>63519</v>
      </c>
      <c r="W17" s="7">
        <v>63664.46</v>
      </c>
      <c r="X17" s="7">
        <v>64664.85</v>
      </c>
    </row>
    <row r="18" spans="1:24" x14ac:dyDescent="0.2">
      <c r="C18" t="s">
        <v>30</v>
      </c>
      <c r="D18" t="s">
        <v>34</v>
      </c>
      <c r="E18" s="7">
        <v>6989.1005263300003</v>
      </c>
      <c r="F18" s="7">
        <v>6726.0961264400003</v>
      </c>
      <c r="G18" s="7">
        <v>6888</v>
      </c>
      <c r="H18" s="7">
        <v>6873.0830760500003</v>
      </c>
      <c r="I18" s="7">
        <v>7022.0589337465544</v>
      </c>
      <c r="J18" s="7">
        <v>6974.0677738085369</v>
      </c>
      <c r="K18" s="7">
        <v>6681.9240159333722</v>
      </c>
      <c r="L18" s="7">
        <v>6678.0752578463698</v>
      </c>
      <c r="M18" s="7">
        <v>6307.0735090690005</v>
      </c>
      <c r="N18" s="7">
        <v>6377</v>
      </c>
      <c r="O18" s="7">
        <v>6273</v>
      </c>
      <c r="P18" s="7">
        <v>6724.52</v>
      </c>
      <c r="Q18" s="7">
        <v>8592</v>
      </c>
      <c r="R18" s="7">
        <v>12875.608842701935</v>
      </c>
      <c r="S18" s="7">
        <v>12914.660074528943</v>
      </c>
      <c r="T18" s="7">
        <v>13399.068503647719</v>
      </c>
      <c r="U18" s="7">
        <v>11483</v>
      </c>
      <c r="V18" s="7">
        <v>11567</v>
      </c>
      <c r="W18" s="7">
        <v>11657.29</v>
      </c>
      <c r="X18" s="7">
        <v>12067.04</v>
      </c>
    </row>
    <row r="19" spans="1:24" x14ac:dyDescent="0.2">
      <c r="B19" t="s">
        <v>118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">
      <c r="B20">
        <v>9.1999999999999993</v>
      </c>
      <c r="C20" t="s">
        <v>36</v>
      </c>
      <c r="E20" s="9">
        <v>234.17636407507715</v>
      </c>
      <c r="F20" s="9">
        <v>233.96991426717341</v>
      </c>
      <c r="G20" s="9">
        <v>233.61136226997178</v>
      </c>
      <c r="H20" s="9">
        <v>230.8098038137374</v>
      </c>
      <c r="I20" s="9">
        <v>222.46076642161862</v>
      </c>
      <c r="J20" s="9">
        <v>217.89602394277324</v>
      </c>
      <c r="K20" s="9">
        <v>214.5582261047731</v>
      </c>
      <c r="L20" s="9">
        <v>213.96307452616063</v>
      </c>
      <c r="M20" s="9">
        <v>206.51464049967799</v>
      </c>
      <c r="N20" s="9">
        <v>210.16465051386871</v>
      </c>
      <c r="O20" s="9">
        <v>205.91872044487619</v>
      </c>
      <c r="P20" s="9">
        <v>211.16167878799899</v>
      </c>
      <c r="Q20" s="9">
        <v>204.95309275735357</v>
      </c>
      <c r="R20" s="9">
        <v>206.10881183621919</v>
      </c>
      <c r="S20" s="9">
        <v>207.63226946987018</v>
      </c>
      <c r="T20" s="9">
        <v>212.80980803606124</v>
      </c>
      <c r="U20" s="9">
        <v>213.37219184882898</v>
      </c>
      <c r="V20" s="9">
        <v>215.09642874765552</v>
      </c>
      <c r="W20" s="9">
        <v>216.51542946091297</v>
      </c>
      <c r="X20" s="9">
        <v>221.3473373464864</v>
      </c>
    </row>
    <row r="21" spans="1:24" x14ac:dyDescent="0.2">
      <c r="C21" t="s">
        <v>32</v>
      </c>
      <c r="D21" t="s">
        <v>37</v>
      </c>
      <c r="E21" s="9">
        <v>139.00483997123916</v>
      </c>
      <c r="F21" s="9">
        <v>134.81722132444514</v>
      </c>
      <c r="G21" s="9">
        <v>134.05540398074703</v>
      </c>
      <c r="H21" s="9">
        <v>132.03486810867042</v>
      </c>
      <c r="I21" s="9">
        <v>125.13768986343308</v>
      </c>
      <c r="J21" s="9">
        <v>120.9955755733986</v>
      </c>
      <c r="K21" s="9">
        <v>116.51886387861593</v>
      </c>
      <c r="L21" s="9">
        <v>115.55719444657228</v>
      </c>
      <c r="M21" s="9">
        <v>110.30350952958979</v>
      </c>
      <c r="N21" s="9">
        <v>113.31145483923299</v>
      </c>
      <c r="O21" s="9">
        <v>110.43402011486434</v>
      </c>
      <c r="P21" s="9">
        <v>115.00493353395277</v>
      </c>
      <c r="Q21" s="9">
        <v>110.8330154967346</v>
      </c>
      <c r="R21" s="9">
        <v>112.07677720938439</v>
      </c>
      <c r="S21" s="9">
        <v>113.89013348268459</v>
      </c>
      <c r="T21" s="9">
        <v>120.22361891917643</v>
      </c>
      <c r="U21" s="9">
        <v>121.30457122686497</v>
      </c>
      <c r="V21" s="9">
        <v>124.07346170007081</v>
      </c>
      <c r="W21" s="9">
        <v>126.38541300761675</v>
      </c>
      <c r="X21" s="9">
        <v>131.75968529149964</v>
      </c>
    </row>
    <row r="22" spans="1:24" x14ac:dyDescent="0.2">
      <c r="C22" t="s">
        <v>35</v>
      </c>
      <c r="D22" t="s">
        <v>38</v>
      </c>
      <c r="E22" s="9">
        <v>508.74988145234937</v>
      </c>
      <c r="F22" s="9">
        <v>507.22565576444157</v>
      </c>
      <c r="G22" s="9">
        <v>495.86513895484723</v>
      </c>
      <c r="H22" s="9">
        <v>484.48155902841199</v>
      </c>
      <c r="I22" s="9">
        <v>477.40907964904375</v>
      </c>
      <c r="J22" s="9">
        <v>467.58476532617874</v>
      </c>
      <c r="K22" s="9">
        <v>463.56518925843034</v>
      </c>
      <c r="L22" s="9">
        <v>463.34128968064368</v>
      </c>
      <c r="M22" s="9">
        <v>452.9350182444673</v>
      </c>
      <c r="N22" s="9">
        <v>452.2207092184816</v>
      </c>
      <c r="O22" s="9">
        <v>442.76268831224439</v>
      </c>
      <c r="P22" s="9">
        <v>444.46199063792119</v>
      </c>
      <c r="Q22" s="9">
        <v>429.6059923485459</v>
      </c>
      <c r="R22" s="9">
        <v>430.27554016093944</v>
      </c>
      <c r="S22" s="9">
        <v>429.96247326325897</v>
      </c>
      <c r="T22" s="9">
        <v>433.03595418228093</v>
      </c>
      <c r="U22" s="9">
        <v>433.64821922810785</v>
      </c>
      <c r="V22" s="9">
        <v>438.03301226495375</v>
      </c>
      <c r="W22" s="9">
        <v>433.80708591422092</v>
      </c>
      <c r="X22" s="9">
        <v>433.83691701676958</v>
      </c>
    </row>
    <row r="23" spans="1:24" x14ac:dyDescent="0.2">
      <c r="B23">
        <v>9.3000000000000007</v>
      </c>
      <c r="C23" t="s">
        <v>39</v>
      </c>
      <c r="E23">
        <v>0.51</v>
      </c>
      <c r="F23">
        <v>0.49</v>
      </c>
      <c r="G23">
        <v>0.48</v>
      </c>
      <c r="H23">
        <v>0.47</v>
      </c>
      <c r="I23">
        <v>0.47</v>
      </c>
      <c r="J23">
        <v>0.47</v>
      </c>
      <c r="K23" s="4">
        <v>0.47</v>
      </c>
      <c r="L23" s="1">
        <v>0.47</v>
      </c>
      <c r="M23" s="1">
        <v>0.47135089075936598</v>
      </c>
      <c r="N23" s="1">
        <v>0.50944352372513002</v>
      </c>
      <c r="O23" s="16">
        <v>0.476669886537122</v>
      </c>
      <c r="P23" s="16">
        <v>0.4988567779797749</v>
      </c>
      <c r="Q23" s="16">
        <v>0.46704515241351618</v>
      </c>
      <c r="R23" s="16">
        <v>0.45021861920272405</v>
      </c>
      <c r="S23" s="16">
        <v>0.44164674044311508</v>
      </c>
      <c r="T23" s="16">
        <v>0.43999997115638106</v>
      </c>
      <c r="U23" s="1">
        <v>0.39055377502426819</v>
      </c>
      <c r="V23" s="1">
        <v>0.39350682414879162</v>
      </c>
      <c r="W23" s="16">
        <v>0.39308237295544224</v>
      </c>
      <c r="X23" s="16">
        <v>0.38860139372637037</v>
      </c>
    </row>
    <row r="24" spans="1:24" x14ac:dyDescent="0.2">
      <c r="A24">
        <v>10</v>
      </c>
      <c r="B24" t="s">
        <v>40</v>
      </c>
    </row>
    <row r="25" spans="1:24" x14ac:dyDescent="0.2">
      <c r="B25">
        <v>10.1</v>
      </c>
      <c r="C25" t="s">
        <v>41</v>
      </c>
    </row>
    <row r="26" spans="1:24" x14ac:dyDescent="0.2">
      <c r="C26" t="s">
        <v>42</v>
      </c>
      <c r="D26" t="s">
        <v>51</v>
      </c>
      <c r="E26" s="1">
        <v>9.6590909090909083</v>
      </c>
      <c r="F26" s="1">
        <v>9.6590909090909083</v>
      </c>
      <c r="G26" s="1">
        <v>9.295454545454545</v>
      </c>
      <c r="H26" s="1">
        <v>9.295454545454545</v>
      </c>
      <c r="I26" s="1">
        <v>9.0572727272727267</v>
      </c>
      <c r="J26" s="1">
        <v>9.0572727272727267</v>
      </c>
      <c r="K26" s="1">
        <v>8.0609999999999999</v>
      </c>
      <c r="L26" s="1">
        <v>8.6108333333333338</v>
      </c>
      <c r="M26" s="1">
        <v>9.5209677419354826</v>
      </c>
      <c r="N26" s="1">
        <v>9.1360902255639083</v>
      </c>
      <c r="O26" s="1">
        <v>9.113533834586466</v>
      </c>
      <c r="P26" s="1">
        <v>9.0233082706766918</v>
      </c>
      <c r="Q26" s="1">
        <v>9.113533834586466</v>
      </c>
      <c r="R26" s="1">
        <v>9.1360902255639083</v>
      </c>
      <c r="S26" s="1">
        <v>9.1360902255639083</v>
      </c>
      <c r="T26" s="1">
        <v>9.1473684210526311</v>
      </c>
      <c r="U26" s="1">
        <v>9.1473684210526311</v>
      </c>
      <c r="V26" s="1">
        <v>10</v>
      </c>
      <c r="W26" s="1">
        <v>9.924603174603174</v>
      </c>
      <c r="X26" s="1">
        <v>9.924603174603174</v>
      </c>
    </row>
    <row r="27" spans="1:24" x14ac:dyDescent="0.2">
      <c r="C27" t="s">
        <v>43</v>
      </c>
      <c r="D27" t="s">
        <v>52</v>
      </c>
      <c r="E27" s="1">
        <v>18.752272727272729</v>
      </c>
      <c r="F27" s="1">
        <v>18.752272727272729</v>
      </c>
      <c r="G27" s="1">
        <v>18.752272727272729</v>
      </c>
      <c r="H27" s="1">
        <v>18.752272727272729</v>
      </c>
      <c r="I27" s="1">
        <v>18.711818181818185</v>
      </c>
      <c r="J27" s="1">
        <v>18.711818181818185</v>
      </c>
      <c r="K27" s="1">
        <v>17.601000000000003</v>
      </c>
      <c r="L27" s="1">
        <v>17.982500000000002</v>
      </c>
      <c r="M27" s="1">
        <v>18.811760000000003</v>
      </c>
      <c r="N27" s="1">
        <v>18.381259259259259</v>
      </c>
      <c r="O27" s="1">
        <v>18.351629629629631</v>
      </c>
      <c r="P27" s="1">
        <v>18.351629629629631</v>
      </c>
      <c r="Q27" s="1">
        <v>18.351629629629631</v>
      </c>
      <c r="R27" s="1">
        <v>18.352936802973979</v>
      </c>
      <c r="S27" s="1">
        <v>18.352936802973979</v>
      </c>
      <c r="T27" s="1">
        <v>18.391970260223051</v>
      </c>
      <c r="U27" s="1">
        <v>18.401263940520447</v>
      </c>
      <c r="V27" s="1">
        <v>19.079150579150578</v>
      </c>
      <c r="W27" s="1">
        <v>19.114695340501793</v>
      </c>
      <c r="X27" s="1">
        <v>19.114695340501793</v>
      </c>
    </row>
    <row r="28" spans="1:24" x14ac:dyDescent="0.2">
      <c r="C28" t="s">
        <v>44</v>
      </c>
      <c r="D28" t="s">
        <v>53</v>
      </c>
      <c r="E28" s="1">
        <v>19.581168831168828</v>
      </c>
      <c r="F28" s="1">
        <v>19.581168831168828</v>
      </c>
      <c r="G28" s="1">
        <v>19.581168831168828</v>
      </c>
      <c r="H28" s="1">
        <v>19.581168831168828</v>
      </c>
      <c r="I28" s="1">
        <v>19.816363636363636</v>
      </c>
      <c r="J28" s="1">
        <v>19.816363636363636</v>
      </c>
      <c r="K28" s="1">
        <v>18.606000000000002</v>
      </c>
      <c r="L28" s="1">
        <v>19.044166666666666</v>
      </c>
      <c r="M28" s="1">
        <v>20.362637362637361</v>
      </c>
      <c r="N28" s="1">
        <v>20.17766497461929</v>
      </c>
      <c r="O28" s="1">
        <v>20.167512690355331</v>
      </c>
      <c r="P28" s="1">
        <v>20.167512690355331</v>
      </c>
      <c r="Q28" s="1">
        <v>20.167512690355331</v>
      </c>
      <c r="R28" s="1">
        <v>20.238578680203045</v>
      </c>
      <c r="S28" s="1">
        <v>20.238578680203045</v>
      </c>
      <c r="T28" s="1">
        <v>20.238578680203045</v>
      </c>
      <c r="U28" s="1">
        <v>20.238578680203045</v>
      </c>
      <c r="V28" s="1">
        <v>20.382051282051282</v>
      </c>
      <c r="W28" s="1">
        <v>20.648325358851675</v>
      </c>
      <c r="X28" s="1">
        <v>20.648325358851675</v>
      </c>
    </row>
    <row r="29" spans="1:24" x14ac:dyDescent="0.2">
      <c r="C29" t="s">
        <v>45</v>
      </c>
      <c r="D29" t="s">
        <v>54</v>
      </c>
      <c r="E29" s="1">
        <v>18.518538065707876</v>
      </c>
      <c r="F29" s="1">
        <v>18.518538065707876</v>
      </c>
      <c r="G29" s="1">
        <v>18.518538065707876</v>
      </c>
      <c r="H29" s="1">
        <v>18.518538065707876</v>
      </c>
      <c r="I29" s="1">
        <v>18.459090909090907</v>
      </c>
      <c r="J29" s="1">
        <v>18.459090909090907</v>
      </c>
      <c r="K29" s="1">
        <v>17.354999999999997</v>
      </c>
      <c r="L29" s="1">
        <v>17.71769230769231</v>
      </c>
      <c r="M29" s="1">
        <v>19.013239875389409</v>
      </c>
      <c r="N29" s="1">
        <v>18.795683453237409</v>
      </c>
      <c r="O29" s="1">
        <v>18.771479885057474</v>
      </c>
      <c r="P29" s="1">
        <v>18.771479885057474</v>
      </c>
      <c r="Q29" s="1">
        <v>18.771479885057474</v>
      </c>
      <c r="R29" s="1">
        <v>18.81179450072359</v>
      </c>
      <c r="S29" s="1">
        <v>18.81179450072359</v>
      </c>
      <c r="T29" s="1">
        <v>18.81179450072359</v>
      </c>
      <c r="U29" s="1">
        <v>18.81179450072359</v>
      </c>
      <c r="V29" s="1">
        <v>18.898835516739446</v>
      </c>
      <c r="W29" s="1">
        <v>19.138513513513512</v>
      </c>
      <c r="X29" s="1">
        <v>19.138513513513512</v>
      </c>
    </row>
    <row r="30" spans="1:24" x14ac:dyDescent="0.2">
      <c r="C30" t="s">
        <v>46</v>
      </c>
      <c r="D30" t="s">
        <v>55</v>
      </c>
      <c r="E30" s="1">
        <v>29.123701298701306</v>
      </c>
      <c r="F30" s="1">
        <v>29.123701298701306</v>
      </c>
      <c r="G30" s="1">
        <v>29.123701298701306</v>
      </c>
      <c r="H30" s="1">
        <v>29.123701298701306</v>
      </c>
      <c r="I30" s="1">
        <v>28.900000000000002</v>
      </c>
      <c r="J30" s="1">
        <v>28.900000000000002</v>
      </c>
      <c r="K30" s="1">
        <v>27.897999999999996</v>
      </c>
      <c r="L30" s="1">
        <v>27.819166666666664</v>
      </c>
      <c r="M30" s="1">
        <v>28.512694736842104</v>
      </c>
      <c r="N30" s="1">
        <v>28.265622568093384</v>
      </c>
      <c r="O30" s="1">
        <v>28.318869395711499</v>
      </c>
      <c r="P30" s="1">
        <v>28.318869395711499</v>
      </c>
      <c r="Q30" s="1">
        <v>28.318869395711499</v>
      </c>
      <c r="R30" s="1">
        <v>28.463452380952376</v>
      </c>
      <c r="S30" s="1">
        <v>28.463452380952376</v>
      </c>
      <c r="T30" s="1">
        <v>28.463452380952376</v>
      </c>
      <c r="U30" s="1">
        <v>28.463452380952376</v>
      </c>
      <c r="V30" s="1">
        <v>28.793172690763051</v>
      </c>
      <c r="W30" s="1">
        <v>29.209497206703912</v>
      </c>
      <c r="X30" s="1">
        <v>29.209497206703912</v>
      </c>
    </row>
    <row r="31" spans="1:24" x14ac:dyDescent="0.2">
      <c r="C31" t="s">
        <v>47</v>
      </c>
      <c r="D31" t="s">
        <v>56</v>
      </c>
      <c r="E31" s="1">
        <v>32.397881663790749</v>
      </c>
      <c r="F31" s="1">
        <v>32.397881663790749</v>
      </c>
      <c r="G31" s="1">
        <v>32.397881663790749</v>
      </c>
      <c r="H31" s="1">
        <v>32.397881663790749</v>
      </c>
      <c r="I31" s="1">
        <v>32.411818181818184</v>
      </c>
      <c r="J31" s="1">
        <v>32.411818181818184</v>
      </c>
      <c r="K31" s="1">
        <v>31.137999999999998</v>
      </c>
      <c r="L31" s="1">
        <v>31.051666666666662</v>
      </c>
      <c r="M31" s="1">
        <v>32.399122807017541</v>
      </c>
      <c r="N31" s="1">
        <v>32.116059379217276</v>
      </c>
      <c r="O31" s="1">
        <v>32.116059379217276</v>
      </c>
      <c r="P31" s="1">
        <v>32.116059379217276</v>
      </c>
      <c r="Q31" s="1">
        <v>32.116059379217276</v>
      </c>
      <c r="R31" s="1">
        <v>32.25377229080933</v>
      </c>
      <c r="S31" s="1">
        <v>32.25377229080933</v>
      </c>
      <c r="T31" s="1">
        <v>32.25377229080933</v>
      </c>
      <c r="U31" s="1">
        <v>32.25377229080933</v>
      </c>
      <c r="V31" s="1">
        <v>32.25377229080933</v>
      </c>
      <c r="W31" s="1">
        <v>32.63949044585987</v>
      </c>
      <c r="X31" s="1">
        <v>32.63949044585987</v>
      </c>
    </row>
    <row r="32" spans="1:24" x14ac:dyDescent="0.2">
      <c r="C32" t="s">
        <v>48</v>
      </c>
      <c r="D32" t="s">
        <v>57</v>
      </c>
      <c r="E32" s="1">
        <v>31.649350649350648</v>
      </c>
      <c r="F32" s="1">
        <v>31.649350649350648</v>
      </c>
      <c r="G32" s="1">
        <v>31.649350649350648</v>
      </c>
      <c r="H32" s="1">
        <v>31.649350649350648</v>
      </c>
      <c r="I32" s="1">
        <v>31.649090909090908</v>
      </c>
      <c r="J32" s="1">
        <v>31.649090909090908</v>
      </c>
      <c r="K32" s="1">
        <v>30.163999999999998</v>
      </c>
      <c r="L32" s="1">
        <v>30.099999999999998</v>
      </c>
      <c r="M32" s="1">
        <v>31.666666666666668</v>
      </c>
      <c r="N32" s="1">
        <v>31.313186813186814</v>
      </c>
      <c r="O32" s="1">
        <v>31.313186813186814</v>
      </c>
      <c r="P32" s="1">
        <v>31.313186813186814</v>
      </c>
      <c r="Q32" s="1">
        <v>31.313186813186814</v>
      </c>
      <c r="R32" s="1">
        <v>31.401098901098901</v>
      </c>
      <c r="S32" s="1">
        <v>31.401098901098901</v>
      </c>
      <c r="T32" s="1">
        <v>31.401098901098901</v>
      </c>
      <c r="U32" s="1">
        <v>31.401098901098901</v>
      </c>
      <c r="V32" s="1">
        <v>31.401098901098901</v>
      </c>
      <c r="W32" s="1">
        <v>31.739795918367346</v>
      </c>
      <c r="X32" s="1">
        <v>31.739795918367346</v>
      </c>
    </row>
    <row r="33" spans="1:24" x14ac:dyDescent="0.2">
      <c r="C33" t="s">
        <v>49</v>
      </c>
      <c r="D33" t="s">
        <v>58</v>
      </c>
      <c r="E33" s="1">
        <v>27.286509835194046</v>
      </c>
      <c r="F33" s="1">
        <v>27.490043290043285</v>
      </c>
      <c r="G33" s="1">
        <v>27.490043290043285</v>
      </c>
      <c r="H33" s="1">
        <v>27.490043290043285</v>
      </c>
      <c r="I33" s="1">
        <v>27.848181818181818</v>
      </c>
      <c r="J33" s="1">
        <v>27.848181818181818</v>
      </c>
      <c r="K33" s="1">
        <v>26.96</v>
      </c>
      <c r="L33" s="1">
        <v>27.009999999999994</v>
      </c>
      <c r="M33" s="1">
        <v>28.039115646258505</v>
      </c>
      <c r="N33" s="1">
        <v>27.772012578616351</v>
      </c>
      <c r="O33" s="1">
        <v>27.748417721518987</v>
      </c>
      <c r="P33" s="1">
        <v>27.748417721518987</v>
      </c>
      <c r="Q33" s="1">
        <v>27.748417721518987</v>
      </c>
      <c r="R33" s="1">
        <v>27.855519480519479</v>
      </c>
      <c r="S33" s="1">
        <v>27.855519480519479</v>
      </c>
      <c r="T33" s="1">
        <v>27.855519480519479</v>
      </c>
      <c r="U33" s="1">
        <v>27.855519480519479</v>
      </c>
      <c r="V33" s="1">
        <v>27.855519480519479</v>
      </c>
      <c r="W33" s="1">
        <v>27.977409638554217</v>
      </c>
      <c r="X33" s="1">
        <v>27.977409638554217</v>
      </c>
    </row>
    <row r="34" spans="1:24" x14ac:dyDescent="0.2">
      <c r="C34" t="s">
        <v>50</v>
      </c>
      <c r="D34" t="s">
        <v>59</v>
      </c>
      <c r="E34" s="1">
        <v>23.371064247534637</v>
      </c>
      <c r="F34" s="1">
        <v>23.396505929390791</v>
      </c>
      <c r="G34" s="1">
        <v>23.351051383936245</v>
      </c>
      <c r="H34" s="1">
        <v>23.351051383936245</v>
      </c>
      <c r="I34" s="1">
        <v>23.356704545454548</v>
      </c>
      <c r="J34" s="1">
        <v>23.356704545454548</v>
      </c>
      <c r="K34" s="1">
        <v>22.222874999999998</v>
      </c>
      <c r="L34" s="1">
        <v>22.417003205128204</v>
      </c>
      <c r="M34" s="1">
        <v>25.208964171692092</v>
      </c>
      <c r="N34" s="1">
        <v>24.941990163934427</v>
      </c>
      <c r="O34" s="1">
        <v>24.933750000000003</v>
      </c>
      <c r="P34" s="1">
        <v>24.929812992125985</v>
      </c>
      <c r="Q34" s="1">
        <v>24.933750000000003</v>
      </c>
      <c r="R34" s="1">
        <v>24.988738798539664</v>
      </c>
      <c r="S34" s="1">
        <v>24.988738798539664</v>
      </c>
      <c r="T34" s="1">
        <v>24.992721539993365</v>
      </c>
      <c r="U34" s="1">
        <v>24.993551277796218</v>
      </c>
      <c r="V34" s="1">
        <v>25.282689075630252</v>
      </c>
      <c r="W34" s="1">
        <v>25.55508739076155</v>
      </c>
      <c r="X34" s="1">
        <v>25.55508739076155</v>
      </c>
    </row>
    <row r="35" spans="1:24" x14ac:dyDescent="0.2">
      <c r="B35" t="s">
        <v>119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>
        <v>11</v>
      </c>
      <c r="B36" t="s">
        <v>60</v>
      </c>
    </row>
    <row r="37" spans="1:24" x14ac:dyDescent="0.2">
      <c r="B37">
        <v>11.1</v>
      </c>
      <c r="C37" t="s">
        <v>61</v>
      </c>
      <c r="E37" s="1">
        <v>10.26499567234077</v>
      </c>
      <c r="F37" s="1">
        <v>10.912996143697805</v>
      </c>
      <c r="G37" s="1">
        <v>11.282645584519646</v>
      </c>
      <c r="H37" s="1">
        <v>11.496264924266304</v>
      </c>
      <c r="I37" s="1">
        <v>11.876158</v>
      </c>
      <c r="J37" s="1">
        <v>12.345238999999999</v>
      </c>
      <c r="K37" s="1">
        <v>12.754096831507253</v>
      </c>
      <c r="L37" s="1">
        <v>12.420939711736761</v>
      </c>
      <c r="M37" s="1">
        <v>12.599892257294405</v>
      </c>
      <c r="N37" s="1">
        <v>12.851853250264336</v>
      </c>
      <c r="O37" s="1">
        <v>13.087302083840388</v>
      </c>
      <c r="P37" s="1">
        <v>12.562708013045805</v>
      </c>
      <c r="Q37" s="24">
        <v>12.598123851328792</v>
      </c>
      <c r="R37" s="24">
        <v>12.755791637731132</v>
      </c>
      <c r="S37" s="24">
        <v>12.690658190804823</v>
      </c>
      <c r="T37" s="24">
        <v>10.403267</v>
      </c>
      <c r="U37" s="24">
        <v>10.413736</v>
      </c>
      <c r="V37" s="24">
        <v>10.488766999999999</v>
      </c>
      <c r="W37" s="24">
        <v>10.577662999999999</v>
      </c>
      <c r="X37" s="24">
        <v>10.669252</v>
      </c>
    </row>
    <row r="38" spans="1:24" x14ac:dyDescent="0.2">
      <c r="B38">
        <v>11.2</v>
      </c>
      <c r="C38" t="s">
        <v>125</v>
      </c>
      <c r="E38" s="17">
        <v>0.15417927890509761</v>
      </c>
      <c r="F38" s="17">
        <v>0.16398140290802113</v>
      </c>
      <c r="G38" s="17">
        <v>0.17047657055880411</v>
      </c>
      <c r="H38" s="17">
        <v>0.17342245861872435</v>
      </c>
      <c r="I38" s="17">
        <v>0.17340458244242341</v>
      </c>
      <c r="J38" s="17">
        <v>0.17816729137170781</v>
      </c>
      <c r="K38" s="17">
        <v>0.18303955878024139</v>
      </c>
      <c r="L38" s="17">
        <v>0.18770847210586974</v>
      </c>
      <c r="M38" s="17">
        <v>0.19048218099992942</v>
      </c>
      <c r="N38" s="17">
        <v>0.19439573991761888</v>
      </c>
      <c r="O38" s="17">
        <v>0.19796883076895552</v>
      </c>
      <c r="P38" s="17">
        <v>0.19008348782483406</v>
      </c>
      <c r="Q38" s="17">
        <v>0.19066716341339227</v>
      </c>
      <c r="R38" s="17">
        <v>0.19310914886920458</v>
      </c>
      <c r="S38" s="17">
        <v>0.19210364471050254</v>
      </c>
      <c r="T38" s="17">
        <v>0.1574996992927532</v>
      </c>
      <c r="U38" s="17">
        <v>0.15772612234962202</v>
      </c>
      <c r="V38" s="17">
        <v>0.15896169533648252</v>
      </c>
      <c r="W38" s="17">
        <v>0.16034227754831909</v>
      </c>
      <c r="X38" s="17">
        <v>0.16177492422049572</v>
      </c>
    </row>
    <row r="39" spans="1:24" x14ac:dyDescent="0.2">
      <c r="B39">
        <v>11.3</v>
      </c>
      <c r="C39" t="s">
        <v>126</v>
      </c>
      <c r="E39" s="17">
        <v>0.38246984308188225</v>
      </c>
      <c r="F39" s="17">
        <v>0.40448920325894711</v>
      </c>
      <c r="G39" s="17">
        <v>0.41617224607613174</v>
      </c>
      <c r="H39" s="17">
        <v>0.42161150701280464</v>
      </c>
      <c r="I39" s="17">
        <v>0.41963252477081703</v>
      </c>
      <c r="J39" s="17">
        <v>0.42922979712842424</v>
      </c>
      <c r="K39" s="17">
        <v>0.43905554735154445</v>
      </c>
      <c r="L39" s="17">
        <v>0.44826963550303944</v>
      </c>
      <c r="M39" s="17">
        <v>0.45258269447247429</v>
      </c>
      <c r="N39" s="17">
        <v>0.45963118397382147</v>
      </c>
      <c r="O39" s="17">
        <v>0.46608190415438977</v>
      </c>
      <c r="P39" s="17">
        <v>0.44566831757807357</v>
      </c>
      <c r="Q39" s="17">
        <v>0.44516263192658867</v>
      </c>
      <c r="R39" s="17">
        <v>0.44860534602381508</v>
      </c>
      <c r="S39" s="17">
        <v>0.44437431824749063</v>
      </c>
      <c r="T39" s="17">
        <v>0.362788355375046</v>
      </c>
      <c r="U39" s="17">
        <v>0.36165469796812905</v>
      </c>
      <c r="V39" s="17">
        <v>0.36285771762649316</v>
      </c>
      <c r="W39" s="17">
        <v>0.36449296097492329</v>
      </c>
      <c r="X39" s="17">
        <v>0.36628199325890892</v>
      </c>
    </row>
    <row r="40" spans="1:24" x14ac:dyDescent="0.2">
      <c r="B40" t="s">
        <v>116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32.25" customHeight="1" x14ac:dyDescent="0.2">
      <c r="B41" s="2">
        <v>11.4</v>
      </c>
      <c r="C41" s="35" t="s">
        <v>62</v>
      </c>
      <c r="D41" s="35"/>
    </row>
    <row r="42" spans="1:24" x14ac:dyDescent="0.2">
      <c r="C42" t="s">
        <v>66</v>
      </c>
      <c r="D42" t="s">
        <v>63</v>
      </c>
      <c r="E42" s="11">
        <v>8.0265877507323224E-2</v>
      </c>
      <c r="F42" s="11">
        <v>7.046566773895023E-2</v>
      </c>
      <c r="G42" s="11">
        <v>6.1891452508674658E-2</v>
      </c>
      <c r="H42" s="11">
        <v>5.4673058232197244E-2</v>
      </c>
      <c r="I42" s="11">
        <v>9.8098995695839308E-3</v>
      </c>
      <c r="J42" s="11">
        <v>8.4851304138548952E-3</v>
      </c>
      <c r="K42" s="11">
        <v>7.3220921955419798E-3</v>
      </c>
      <c r="L42" s="11">
        <v>6.3377216361121085E-3</v>
      </c>
      <c r="M42" s="11">
        <v>5.4662119955172809E-3</v>
      </c>
      <c r="N42" s="11">
        <v>4.7133046226601506E-3</v>
      </c>
      <c r="O42" s="11">
        <v>4.0663543033443161E-3</v>
      </c>
      <c r="P42" s="11">
        <v>3.5082311421530767E-3</v>
      </c>
      <c r="Q42" s="11">
        <v>3.024390969090835E-3</v>
      </c>
      <c r="R42" s="11">
        <v>2.6071082577978329E-3</v>
      </c>
      <c r="S42" s="11">
        <v>2.2473478884212947E-3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</row>
    <row r="43" spans="1:24" x14ac:dyDescent="0.2">
      <c r="C43" t="s">
        <v>67</v>
      </c>
      <c r="D43" t="s">
        <v>64</v>
      </c>
      <c r="E43" s="11">
        <v>0.5360261528374346</v>
      </c>
      <c r="F43" s="11">
        <v>0.55621002682730802</v>
      </c>
      <c r="G43" s="11">
        <v>0.57636286342503706</v>
      </c>
      <c r="H43" s="11">
        <v>0.58218419002206112</v>
      </c>
      <c r="I43" s="11">
        <v>0.93749999999999989</v>
      </c>
      <c r="J43" s="11">
        <v>0.94642738932159909</v>
      </c>
      <c r="K43" s="11">
        <v>0.95019289486631797</v>
      </c>
      <c r="L43" s="11">
        <v>0.95353056586069052</v>
      </c>
      <c r="M43" s="11">
        <v>0.95675630533506084</v>
      </c>
      <c r="N43" s="11">
        <v>0.95971660978759288</v>
      </c>
      <c r="O43" s="11">
        <v>0.96243246613035693</v>
      </c>
      <c r="P43" s="11">
        <v>0.96494087858861788</v>
      </c>
      <c r="Q43" s="11">
        <v>0.9672823072662825</v>
      </c>
      <c r="R43" s="11">
        <v>0.96944796294595315</v>
      </c>
      <c r="S43" s="11">
        <v>0.97145510605201224</v>
      </c>
      <c r="T43" s="11">
        <v>0.99172682965841408</v>
      </c>
      <c r="U43" s="11">
        <v>0.99172682965841397</v>
      </c>
      <c r="V43" s="11">
        <v>0.99172682965841397</v>
      </c>
      <c r="W43" s="11">
        <v>0.99172682965841408</v>
      </c>
      <c r="X43" s="17">
        <v>0.99217349070019156</v>
      </c>
    </row>
    <row r="44" spans="1:24" x14ac:dyDescent="0.2">
      <c r="C44" t="s">
        <v>68</v>
      </c>
      <c r="D44" t="s">
        <v>8</v>
      </c>
      <c r="E44" s="11">
        <v>1.687312112155746E-2</v>
      </c>
      <c r="F44" s="11">
        <v>1.6117925590562347E-2</v>
      </c>
      <c r="G44" s="11">
        <v>1.5355287114122852E-2</v>
      </c>
      <c r="H44" s="11">
        <v>1.4665582423809989E-2</v>
      </c>
      <c r="I44" s="11">
        <v>2.6362984218077472E-3</v>
      </c>
      <c r="J44" s="11">
        <v>2.4702767981417476E-3</v>
      </c>
      <c r="K44" s="11">
        <v>2.3067642664321396E-3</v>
      </c>
      <c r="L44" s="11">
        <v>2.1593785296232632E-3</v>
      </c>
      <c r="M44" s="11">
        <v>2.0143824178391373E-3</v>
      </c>
      <c r="N44" s="11">
        <v>1.8795860930878026E-3</v>
      </c>
      <c r="O44" s="11">
        <v>1.7543018362853307E-3</v>
      </c>
      <c r="P44" s="11">
        <v>1.637269078310119E-3</v>
      </c>
      <c r="Q44" s="11">
        <v>1.5269641687643478E-3</v>
      </c>
      <c r="R44" s="11">
        <v>1.4240782077813811E-3</v>
      </c>
      <c r="S44" s="11">
        <v>1.3280199421124596E-3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</row>
    <row r="45" spans="1:24" x14ac:dyDescent="0.2">
      <c r="C45" t="s">
        <v>69</v>
      </c>
      <c r="D45" t="s">
        <v>65</v>
      </c>
      <c r="E45" s="11">
        <v>0.36683484853368475</v>
      </c>
      <c r="F45" s="11">
        <v>0.35720637984317938</v>
      </c>
      <c r="G45" s="11">
        <v>0.34639039695216556</v>
      </c>
      <c r="H45" s="11">
        <v>0.34847716932193168</v>
      </c>
      <c r="I45" s="11">
        <v>5.0053802008608324E-2</v>
      </c>
      <c r="J45" s="11">
        <v>4.261720346640438E-2</v>
      </c>
      <c r="K45" s="11">
        <v>4.0178248671707995E-2</v>
      </c>
      <c r="L45" s="11">
        <v>3.7972333973574107E-2</v>
      </c>
      <c r="M45" s="11">
        <v>3.5763100251582719E-2</v>
      </c>
      <c r="N45" s="11">
        <v>3.3690499496659282E-2</v>
      </c>
      <c r="O45" s="11">
        <v>3.174687773001357E-2</v>
      </c>
      <c r="P45" s="11">
        <v>2.9913621190918879E-2</v>
      </c>
      <c r="Q45" s="11">
        <v>2.8166337595862144E-2</v>
      </c>
      <c r="R45" s="11">
        <v>2.6520850588467457E-2</v>
      </c>
      <c r="S45" s="11">
        <v>2.4969526117453993E-2</v>
      </c>
      <c r="T45" s="11">
        <v>8.2731703415859659E-3</v>
      </c>
      <c r="U45" s="11">
        <v>8.2731703415859642E-3</v>
      </c>
      <c r="V45" s="11">
        <v>8.2731703415859659E-3</v>
      </c>
      <c r="W45" s="11">
        <v>8.2731703415859659E-3</v>
      </c>
      <c r="X45" s="11">
        <v>7.8265092998084582E-3</v>
      </c>
    </row>
    <row r="46" spans="1:24" x14ac:dyDescent="0.2">
      <c r="B46" t="s">
        <v>120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x14ac:dyDescent="0.2">
      <c r="B47">
        <v>11.5</v>
      </c>
      <c r="C47" t="s">
        <v>70</v>
      </c>
      <c r="E47" s="7">
        <v>17400</v>
      </c>
      <c r="F47" s="7">
        <v>18000</v>
      </c>
      <c r="G47" s="7">
        <v>18300</v>
      </c>
      <c r="H47" s="7">
        <v>18800</v>
      </c>
      <c r="I47" s="7">
        <v>19100</v>
      </c>
      <c r="J47" s="7">
        <v>19500</v>
      </c>
      <c r="K47" s="7">
        <v>19900</v>
      </c>
      <c r="L47" s="7">
        <v>19600</v>
      </c>
      <c r="M47" s="7">
        <v>19600</v>
      </c>
      <c r="N47" s="7">
        <v>19400</v>
      </c>
      <c r="O47" s="7">
        <v>19400</v>
      </c>
      <c r="P47" s="7">
        <v>19300</v>
      </c>
      <c r="Q47" s="7">
        <v>18200</v>
      </c>
      <c r="R47" s="7">
        <v>18500</v>
      </c>
      <c r="S47" s="7">
        <v>18400</v>
      </c>
      <c r="T47" s="7">
        <v>16300</v>
      </c>
      <c r="U47" s="7">
        <v>15300</v>
      </c>
      <c r="V47" s="7">
        <v>15500</v>
      </c>
      <c r="W47" s="7">
        <v>15800</v>
      </c>
      <c r="X47" s="7">
        <v>16000</v>
      </c>
    </row>
    <row r="48" spans="1:24" x14ac:dyDescent="0.2">
      <c r="B48">
        <v>11.6</v>
      </c>
      <c r="C48" t="s">
        <v>71</v>
      </c>
      <c r="E48" s="13">
        <v>7.9830021645021629</v>
      </c>
      <c r="F48" s="13">
        <v>6.4183734968734925</v>
      </c>
      <c r="G48" s="13">
        <v>6.0726695594125486</v>
      </c>
      <c r="H48" s="13">
        <v>5.4610455069124404</v>
      </c>
      <c r="I48" s="13">
        <v>4.8504457850707849</v>
      </c>
      <c r="J48" s="13">
        <v>4.8110931746031751</v>
      </c>
      <c r="K48" s="13">
        <v>4.6029060450527517</v>
      </c>
      <c r="L48" s="13">
        <v>3.9341335825027715</v>
      </c>
      <c r="M48" s="13">
        <v>2.3258394683026569</v>
      </c>
      <c r="N48" s="13">
        <v>2.0456405228758152</v>
      </c>
      <c r="O48" s="13">
        <v>1.989220183486236</v>
      </c>
      <c r="P48" s="13">
        <v>1.9722079579579554</v>
      </c>
      <c r="Q48" s="13">
        <v>1.9696330343796689</v>
      </c>
      <c r="R48" s="13">
        <v>1.8367805996472644</v>
      </c>
      <c r="S48" s="13">
        <v>1.8022846432690705</v>
      </c>
      <c r="T48" s="13">
        <v>1.7679491204124953</v>
      </c>
      <c r="U48" s="13">
        <v>1.7227974077204837</v>
      </c>
      <c r="V48" s="13">
        <v>1.7254572715572711</v>
      </c>
      <c r="W48" s="13">
        <v>1.6482409323542491</v>
      </c>
      <c r="X48" s="13">
        <v>1.6453712763644261</v>
      </c>
    </row>
    <row r="49" spans="1:24" x14ac:dyDescent="0.2">
      <c r="B49">
        <v>11.7</v>
      </c>
      <c r="C49" t="s">
        <v>36</v>
      </c>
      <c r="E49" s="7">
        <v>551</v>
      </c>
      <c r="F49" s="7">
        <v>528.25</v>
      </c>
      <c r="G49" s="7">
        <v>517.68499999999995</v>
      </c>
      <c r="H49" s="7">
        <v>525.81500000000005</v>
      </c>
      <c r="I49" s="7">
        <v>516.01250000000005</v>
      </c>
      <c r="J49" s="7">
        <v>511.25</v>
      </c>
      <c r="K49" s="7">
        <v>508</v>
      </c>
      <c r="L49" s="7">
        <v>510.75</v>
      </c>
      <c r="M49" s="7">
        <v>507.75</v>
      </c>
      <c r="N49" s="7">
        <v>495.5</v>
      </c>
      <c r="O49" s="7">
        <v>486.75</v>
      </c>
      <c r="P49" s="7">
        <v>477.25</v>
      </c>
      <c r="Q49" s="7">
        <v>474.75</v>
      </c>
      <c r="R49" s="7">
        <v>476.5</v>
      </c>
      <c r="S49" s="7">
        <v>477.5</v>
      </c>
      <c r="T49" s="7">
        <v>480.5</v>
      </c>
      <c r="U49" s="7">
        <v>479.33333333333331</v>
      </c>
      <c r="V49" s="7">
        <v>480.33333333333331</v>
      </c>
      <c r="W49" s="7">
        <v>485.52659963425566</v>
      </c>
      <c r="X49" s="7">
        <v>487</v>
      </c>
    </row>
    <row r="50" spans="1:24" x14ac:dyDescent="0.2">
      <c r="C50" t="s">
        <v>101</v>
      </c>
      <c r="D50" s="10" t="s">
        <v>27</v>
      </c>
      <c r="E50" s="7">
        <v>528</v>
      </c>
      <c r="F50" s="7">
        <v>474</v>
      </c>
      <c r="G50" s="7">
        <v>434.74</v>
      </c>
      <c r="H50" s="7">
        <v>486.26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x14ac:dyDescent="0.2">
      <c r="C51" t="s">
        <v>102</v>
      </c>
      <c r="D51" s="10" t="s">
        <v>112</v>
      </c>
      <c r="E51" s="7"/>
      <c r="F51" s="7"/>
      <c r="G51" s="7"/>
      <c r="H51" s="7"/>
      <c r="I51" s="7">
        <v>467</v>
      </c>
      <c r="J51" s="7">
        <v>462</v>
      </c>
      <c r="K51" s="7">
        <v>458</v>
      </c>
      <c r="L51" s="7">
        <v>495</v>
      </c>
      <c r="M51" s="7">
        <v>498</v>
      </c>
      <c r="N51" s="7">
        <v>490</v>
      </c>
      <c r="O51" s="7">
        <v>485</v>
      </c>
      <c r="P51" s="7">
        <v>480</v>
      </c>
      <c r="Q51" s="7">
        <v>475</v>
      </c>
      <c r="R51" s="7">
        <v>460</v>
      </c>
      <c r="S51" s="7">
        <v>453</v>
      </c>
      <c r="T51" s="7">
        <v>445</v>
      </c>
      <c r="U51" s="7">
        <v>436</v>
      </c>
      <c r="V51" s="7">
        <v>420</v>
      </c>
      <c r="W51" s="7">
        <v>428</v>
      </c>
      <c r="X51" s="7">
        <v>430</v>
      </c>
    </row>
    <row r="52" spans="1:24" x14ac:dyDescent="0.2">
      <c r="C52" t="s">
        <v>103</v>
      </c>
      <c r="D52" s="10" t="b">
        <v>1</v>
      </c>
      <c r="E52" s="7">
        <v>533</v>
      </c>
      <c r="F52" s="7">
        <v>530</v>
      </c>
      <c r="G52" s="7">
        <v>534</v>
      </c>
      <c r="H52" s="7">
        <v>533</v>
      </c>
      <c r="I52" s="7">
        <v>532</v>
      </c>
      <c r="J52" s="7">
        <v>527</v>
      </c>
      <c r="K52" s="7">
        <v>524</v>
      </c>
      <c r="L52" s="7">
        <v>507</v>
      </c>
      <c r="M52" s="7">
        <v>491</v>
      </c>
      <c r="N52" s="7">
        <v>469</v>
      </c>
      <c r="O52" s="7">
        <v>460</v>
      </c>
      <c r="P52" s="7">
        <v>445</v>
      </c>
      <c r="Q52" s="7">
        <v>451</v>
      </c>
      <c r="R52" s="7">
        <v>475</v>
      </c>
      <c r="S52" s="7">
        <v>477</v>
      </c>
      <c r="T52" s="7">
        <v>494</v>
      </c>
      <c r="U52" s="7">
        <v>506</v>
      </c>
      <c r="V52" s="7">
        <v>520</v>
      </c>
      <c r="W52" s="7">
        <v>524</v>
      </c>
      <c r="X52" s="7">
        <v>522</v>
      </c>
    </row>
    <row r="53" spans="1:24" x14ac:dyDescent="0.2">
      <c r="C53" t="s">
        <v>104</v>
      </c>
      <c r="D53" s="10" t="s">
        <v>22</v>
      </c>
      <c r="E53" s="7">
        <v>629</v>
      </c>
      <c r="F53" s="7">
        <v>620</v>
      </c>
      <c r="G53" s="7">
        <v>618</v>
      </c>
      <c r="H53" s="7">
        <v>608</v>
      </c>
      <c r="I53" s="7">
        <v>603</v>
      </c>
      <c r="J53" s="7">
        <v>598</v>
      </c>
      <c r="K53" s="7">
        <v>595</v>
      </c>
      <c r="L53" s="7">
        <v>597</v>
      </c>
      <c r="M53" s="7">
        <v>596</v>
      </c>
      <c r="N53" s="7">
        <v>591</v>
      </c>
      <c r="O53" s="7">
        <v>584</v>
      </c>
      <c r="P53" s="7">
        <v>577</v>
      </c>
      <c r="Q53" s="7">
        <v>566</v>
      </c>
      <c r="R53" s="7">
        <v>557</v>
      </c>
      <c r="S53" s="7">
        <v>552</v>
      </c>
      <c r="T53" s="7">
        <v>549</v>
      </c>
      <c r="U53" s="7"/>
      <c r="V53" s="7"/>
      <c r="W53" s="7"/>
      <c r="X53" s="7"/>
    </row>
    <row r="54" spans="1:24" x14ac:dyDescent="0.2">
      <c r="C54" t="s">
        <v>113</v>
      </c>
      <c r="D54" s="10" t="s">
        <v>21</v>
      </c>
      <c r="E54" s="7">
        <v>514</v>
      </c>
      <c r="F54" s="7">
        <v>489</v>
      </c>
      <c r="G54" s="7">
        <v>484</v>
      </c>
      <c r="H54" s="7">
        <v>476</v>
      </c>
      <c r="I54" s="7">
        <v>462.05</v>
      </c>
      <c r="J54" s="7">
        <v>458</v>
      </c>
      <c r="K54" s="7">
        <v>455</v>
      </c>
      <c r="L54" s="7">
        <v>444</v>
      </c>
      <c r="M54" s="7">
        <v>446</v>
      </c>
      <c r="N54" s="7">
        <v>432</v>
      </c>
      <c r="O54" s="7">
        <v>418</v>
      </c>
      <c r="P54" s="7">
        <v>407</v>
      </c>
      <c r="Q54" s="7">
        <v>407</v>
      </c>
      <c r="R54" s="7">
        <v>414</v>
      </c>
      <c r="S54" s="7">
        <v>428</v>
      </c>
      <c r="T54" s="7">
        <v>434</v>
      </c>
      <c r="U54" s="7">
        <v>496</v>
      </c>
      <c r="V54" s="7">
        <v>501</v>
      </c>
      <c r="W54" s="7">
        <v>504.57979890276681</v>
      </c>
      <c r="X54" s="7">
        <v>509</v>
      </c>
    </row>
    <row r="55" spans="1:24" x14ac:dyDescent="0.2">
      <c r="A55">
        <v>12</v>
      </c>
      <c r="B55" t="s">
        <v>74</v>
      </c>
    </row>
    <row r="56" spans="1:24" x14ac:dyDescent="0.2">
      <c r="B56">
        <v>12.1</v>
      </c>
      <c r="C56" t="s">
        <v>75</v>
      </c>
      <c r="E56" s="13">
        <v>11102.648227200001</v>
      </c>
      <c r="F56" s="13">
        <v>12523.048000000003</v>
      </c>
      <c r="G56" s="13">
        <v>13750.748</v>
      </c>
      <c r="H56" s="13">
        <v>14145.148000000003</v>
      </c>
      <c r="I56" s="13">
        <v>15433.093999999999</v>
      </c>
      <c r="J56" s="13">
        <v>16171.437</v>
      </c>
      <c r="K56" s="13">
        <v>16860.400138823636</v>
      </c>
      <c r="L56" s="13">
        <v>17516.067772919036</v>
      </c>
      <c r="M56" s="13">
        <v>18520.031874066783</v>
      </c>
      <c r="N56" s="13">
        <v>19930.655962321234</v>
      </c>
      <c r="O56" s="13">
        <v>20750.334889556136</v>
      </c>
      <c r="P56" s="13">
        <v>21014.89453125</v>
      </c>
      <c r="Q56" s="13">
        <v>22279.252</v>
      </c>
      <c r="R56" s="13">
        <v>22311.252</v>
      </c>
      <c r="S56" s="13">
        <v>22806.32</v>
      </c>
      <c r="T56" s="13">
        <v>23328.32</v>
      </c>
      <c r="U56" s="13">
        <v>23778.52</v>
      </c>
      <c r="V56" s="13">
        <v>23951.72</v>
      </c>
      <c r="W56" s="13">
        <v>25464.22</v>
      </c>
      <c r="X56" s="13">
        <v>25808.92</v>
      </c>
    </row>
    <row r="57" spans="1:24" x14ac:dyDescent="0.2">
      <c r="C57" t="s">
        <v>72</v>
      </c>
      <c r="D57" t="s">
        <v>76</v>
      </c>
      <c r="E57" s="13">
        <v>2870.145</v>
      </c>
      <c r="F57" s="13">
        <v>3236.9494080000004</v>
      </c>
      <c r="G57" s="13">
        <v>3554.3098580000005</v>
      </c>
      <c r="H57" s="13">
        <v>3657.6766728000002</v>
      </c>
      <c r="I57" s="13">
        <v>3993.8259271999996</v>
      </c>
      <c r="J57" s="13">
        <v>4180.0579644999998</v>
      </c>
      <c r="K57" s="13">
        <v>4413.604054112393</v>
      </c>
      <c r="L57" s="13">
        <v>4699.6112995131816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 x14ac:dyDescent="0.2">
      <c r="C58" t="s">
        <v>73</v>
      </c>
      <c r="D58" t="s">
        <v>77</v>
      </c>
      <c r="E58" s="13">
        <v>8232.5032272000008</v>
      </c>
      <c r="F58" s="13">
        <v>9286.0985920000021</v>
      </c>
      <c r="G58" s="13">
        <v>10196.438141999999</v>
      </c>
      <c r="H58" s="13">
        <v>10487.471327200003</v>
      </c>
      <c r="I58" s="13">
        <v>11439.2680728</v>
      </c>
      <c r="J58" s="13">
        <v>11991.3790355</v>
      </c>
      <c r="K58" s="13">
        <v>12446.796084711243</v>
      </c>
      <c r="L58" s="13">
        <v>12816.456473405855</v>
      </c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 ht="9.75" customHeight="1" x14ac:dyDescent="0.2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28.5" customHeight="1" x14ac:dyDescent="0.2">
      <c r="A60" s="2">
        <v>13</v>
      </c>
      <c r="B60" s="42" t="s">
        <v>84</v>
      </c>
      <c r="C60" s="42"/>
      <c r="D60" s="42"/>
    </row>
    <row r="61" spans="1:24" s="18" customFormat="1" x14ac:dyDescent="0.2">
      <c r="B61" s="23">
        <v>13.1</v>
      </c>
      <c r="C61" s="23" t="s">
        <v>85</v>
      </c>
      <c r="D61" s="23"/>
      <c r="E61" s="20">
        <f t="shared" ref="E61:X61" si="1">E62+E63</f>
        <v>548304635.79999995</v>
      </c>
      <c r="F61" s="20">
        <f t="shared" si="1"/>
        <v>932626996</v>
      </c>
      <c r="G61" s="20">
        <f t="shared" si="1"/>
        <v>967033809</v>
      </c>
      <c r="H61" s="20">
        <f t="shared" si="1"/>
        <v>977080252</v>
      </c>
      <c r="I61" s="20">
        <f t="shared" si="1"/>
        <v>952411917.72000003</v>
      </c>
      <c r="J61" s="20">
        <f t="shared" si="1"/>
        <v>940704555.49022269</v>
      </c>
      <c r="K61" s="20">
        <f t="shared" si="1"/>
        <v>939586697</v>
      </c>
      <c r="L61" s="20">
        <f t="shared" si="1"/>
        <v>938862435</v>
      </c>
      <c r="M61" s="20">
        <f t="shared" si="1"/>
        <v>888835282.39999998</v>
      </c>
      <c r="N61" s="20">
        <f t="shared" si="1"/>
        <v>879294875</v>
      </c>
      <c r="O61" s="20">
        <f t="shared" si="1"/>
        <v>873703636</v>
      </c>
      <c r="P61" s="20">
        <f t="shared" si="1"/>
        <v>839261601</v>
      </c>
      <c r="Q61" s="34">
        <f t="shared" si="1"/>
        <v>814210820</v>
      </c>
      <c r="R61" s="34">
        <f t="shared" si="1"/>
        <v>797705108</v>
      </c>
      <c r="S61" s="34">
        <f t="shared" si="1"/>
        <v>198075241</v>
      </c>
      <c r="T61" s="34">
        <f t="shared" si="1"/>
        <v>196103294</v>
      </c>
      <c r="U61" s="34">
        <f t="shared" si="1"/>
        <v>196959499</v>
      </c>
      <c r="V61" s="34">
        <f t="shared" si="1"/>
        <v>217852440.50400001</v>
      </c>
      <c r="W61" s="34">
        <f t="shared" si="1"/>
        <v>197173990</v>
      </c>
      <c r="X61" s="34">
        <f t="shared" si="1"/>
        <v>191949949</v>
      </c>
    </row>
    <row r="62" spans="1:24" s="18" customFormat="1" x14ac:dyDescent="0.2">
      <c r="B62" s="23"/>
      <c r="C62" s="23" t="s">
        <v>78</v>
      </c>
      <c r="D62" s="23" t="s">
        <v>86</v>
      </c>
      <c r="E62" s="28">
        <v>535385948.80000001</v>
      </c>
      <c r="F62" s="20">
        <v>917753080</v>
      </c>
      <c r="G62" s="20">
        <v>956156992</v>
      </c>
      <c r="H62" s="20">
        <v>958221541</v>
      </c>
      <c r="I62" s="20">
        <v>935840024</v>
      </c>
      <c r="J62" s="20">
        <v>926823550.49022269</v>
      </c>
      <c r="K62" s="20">
        <v>927918488</v>
      </c>
      <c r="L62" s="20">
        <v>926262858</v>
      </c>
      <c r="M62" s="20">
        <v>876382116.39999998</v>
      </c>
      <c r="N62" s="20">
        <v>866988217</v>
      </c>
      <c r="O62" s="20">
        <v>861403839</v>
      </c>
      <c r="P62" s="20">
        <v>827703672</v>
      </c>
      <c r="Q62" s="34">
        <v>802678963</v>
      </c>
      <c r="R62" s="34">
        <v>786736163</v>
      </c>
      <c r="S62" s="34">
        <v>186991348</v>
      </c>
      <c r="T62" s="34">
        <v>185392664</v>
      </c>
      <c r="U62" s="34">
        <v>186286050</v>
      </c>
      <c r="V62" s="34">
        <v>208021246.50400001</v>
      </c>
      <c r="W62" s="34">
        <v>187127716</v>
      </c>
      <c r="X62" s="34">
        <v>182377713</v>
      </c>
    </row>
    <row r="63" spans="1:24" s="18" customFormat="1" x14ac:dyDescent="0.2">
      <c r="B63" s="23"/>
      <c r="C63" s="23" t="s">
        <v>79</v>
      </c>
      <c r="D63" s="23" t="s">
        <v>87</v>
      </c>
      <c r="E63" s="28">
        <v>12918687</v>
      </c>
      <c r="F63" s="20">
        <v>14873916</v>
      </c>
      <c r="G63" s="20">
        <v>10876817</v>
      </c>
      <c r="H63" s="20">
        <v>18858711</v>
      </c>
      <c r="I63" s="20">
        <v>16571893.720000001</v>
      </c>
      <c r="J63" s="20">
        <v>13881005</v>
      </c>
      <c r="K63" s="20">
        <v>11668209</v>
      </c>
      <c r="L63" s="20">
        <v>12599577</v>
      </c>
      <c r="M63" s="20">
        <v>12453166</v>
      </c>
      <c r="N63" s="20">
        <v>12306658</v>
      </c>
      <c r="O63" s="20">
        <v>12299797</v>
      </c>
      <c r="P63" s="20">
        <v>11557929</v>
      </c>
      <c r="Q63" s="34">
        <v>11531857</v>
      </c>
      <c r="R63" s="34">
        <v>10968945</v>
      </c>
      <c r="S63" s="34">
        <v>11083893</v>
      </c>
      <c r="T63" s="34">
        <v>10710630</v>
      </c>
      <c r="U63" s="34">
        <v>10673449</v>
      </c>
      <c r="V63" s="34">
        <v>9831194</v>
      </c>
      <c r="W63" s="34">
        <v>10046274</v>
      </c>
      <c r="X63" s="34">
        <v>9572236</v>
      </c>
    </row>
    <row r="64" spans="1:24" s="18" customFormat="1" x14ac:dyDescent="0.2">
      <c r="B64" s="23">
        <v>13.2</v>
      </c>
      <c r="C64" s="23" t="s">
        <v>88</v>
      </c>
      <c r="D64" s="23"/>
      <c r="E64" s="29">
        <f t="shared" ref="E64:X64" si="2">E65+E66</f>
        <v>2072758521.6600001</v>
      </c>
      <c r="F64" s="19">
        <f t="shared" si="2"/>
        <v>1954044867.24</v>
      </c>
      <c r="G64" s="19">
        <f t="shared" si="2"/>
        <v>1845572070.4266582</v>
      </c>
      <c r="H64" s="19">
        <f t="shared" si="2"/>
        <v>1901862109.4906614</v>
      </c>
      <c r="I64" s="19">
        <f t="shared" si="2"/>
        <v>1874215581.2766573</v>
      </c>
      <c r="J64" s="19">
        <f t="shared" si="2"/>
        <v>1929003099.2673421</v>
      </c>
      <c r="K64" s="19">
        <f t="shared" si="2"/>
        <v>2066126705.3724158</v>
      </c>
      <c r="L64" s="19">
        <f t="shared" si="2"/>
        <v>1896154934.6213467</v>
      </c>
      <c r="M64" s="19">
        <f t="shared" si="2"/>
        <v>1809195182.1960113</v>
      </c>
      <c r="N64" s="19">
        <f t="shared" si="2"/>
        <v>1747411382.4813333</v>
      </c>
      <c r="O64" s="19">
        <f t="shared" si="2"/>
        <v>1668208415.767329</v>
      </c>
      <c r="P64" s="19">
        <f t="shared" si="2"/>
        <v>1613323566.5326824</v>
      </c>
      <c r="Q64" s="19">
        <f t="shared" si="2"/>
        <v>1570252838.7729905</v>
      </c>
      <c r="R64" s="19">
        <f t="shared" si="2"/>
        <v>1533979335.1290064</v>
      </c>
      <c r="S64" s="19">
        <f t="shared" si="2"/>
        <v>498843527.97933573</v>
      </c>
      <c r="T64" s="19">
        <f t="shared" si="2"/>
        <v>499684836.53565967</v>
      </c>
      <c r="U64" s="19">
        <f t="shared" si="2"/>
        <v>494245308.89733607</v>
      </c>
      <c r="V64" s="19">
        <f t="shared" si="2"/>
        <v>492138836.0293287</v>
      </c>
      <c r="W64" s="19">
        <f t="shared" si="2"/>
        <v>487606498.78866011</v>
      </c>
      <c r="X64" s="19">
        <f t="shared" si="2"/>
        <v>468894636.24866873</v>
      </c>
    </row>
    <row r="65" spans="1:24" s="18" customFormat="1" x14ac:dyDescent="0.2">
      <c r="B65" s="23"/>
      <c r="C65" s="23" t="s">
        <v>80</v>
      </c>
      <c r="D65" s="23" t="s">
        <v>86</v>
      </c>
      <c r="E65" s="30">
        <v>2038836777.3800001</v>
      </c>
      <c r="F65" s="25">
        <v>1912271259.46</v>
      </c>
      <c r="G65" s="25">
        <v>1817437012.5933249</v>
      </c>
      <c r="H65" s="25">
        <v>1854512540.5506613</v>
      </c>
      <c r="I65" s="25">
        <v>1835723894.263324</v>
      </c>
      <c r="J65" s="25">
        <v>1895995955.2873421</v>
      </c>
      <c r="K65" s="25">
        <v>2034773737.7124157</v>
      </c>
      <c r="L65" s="25">
        <v>1863619571.5313468</v>
      </c>
      <c r="M65" s="25">
        <v>1778406146.5460112</v>
      </c>
      <c r="N65" s="25">
        <v>1718688414.5146666</v>
      </c>
      <c r="O65" s="25">
        <v>1639369599.2139957</v>
      </c>
      <c r="P65" s="25">
        <v>1585647534.1026824</v>
      </c>
      <c r="Q65" s="25">
        <v>1542358557.9729905</v>
      </c>
      <c r="R65" s="25">
        <v>1508122630.7590065</v>
      </c>
      <c r="S65" s="25">
        <v>474014068.79933572</v>
      </c>
      <c r="T65" s="25">
        <v>475634953.10899299</v>
      </c>
      <c r="U65" s="25">
        <v>469333601.13400275</v>
      </c>
      <c r="V65" s="25">
        <v>469184634.30599535</v>
      </c>
      <c r="W65" s="25">
        <v>464377840.06532675</v>
      </c>
      <c r="X65" s="25">
        <v>447529632.83533537</v>
      </c>
    </row>
    <row r="66" spans="1:24" s="18" customFormat="1" x14ac:dyDescent="0.2">
      <c r="B66" s="23"/>
      <c r="C66" s="23" t="s">
        <v>81</v>
      </c>
      <c r="D66" s="23" t="s">
        <v>87</v>
      </c>
      <c r="E66" s="30">
        <v>33921744.279999994</v>
      </c>
      <c r="F66" s="25">
        <v>41773607.780000001</v>
      </c>
      <c r="G66" s="25">
        <v>28135057.833333328</v>
      </c>
      <c r="H66" s="25">
        <v>47349568.940000005</v>
      </c>
      <c r="I66" s="25">
        <v>38491687.013333343</v>
      </c>
      <c r="J66" s="25">
        <v>33007143.98</v>
      </c>
      <c r="K66" s="25">
        <v>31352967.660000004</v>
      </c>
      <c r="L66" s="25">
        <v>32535363.089999992</v>
      </c>
      <c r="M66" s="25">
        <v>30789035.649999991</v>
      </c>
      <c r="N66" s="25">
        <v>28722967.966666672</v>
      </c>
      <c r="O66" s="25">
        <v>28838816.553333335</v>
      </c>
      <c r="P66" s="25">
        <v>27676032.429999996</v>
      </c>
      <c r="Q66" s="25">
        <v>27894280.800000004</v>
      </c>
      <c r="R66" s="25">
        <v>25856704.370000001</v>
      </c>
      <c r="S66" s="25">
        <v>24829459.180000003</v>
      </c>
      <c r="T66" s="25">
        <v>24049883.426666662</v>
      </c>
      <c r="U66" s="25">
        <v>24911707.763333332</v>
      </c>
      <c r="V66" s="25">
        <v>22954201.723333336</v>
      </c>
      <c r="W66" s="25">
        <v>23228658.723333333</v>
      </c>
      <c r="X66" s="25">
        <v>21365003.413333334</v>
      </c>
    </row>
    <row r="67" spans="1:24" ht="16.5" customHeight="1" x14ac:dyDescent="0.2">
      <c r="B67" s="23"/>
      <c r="C67" s="27" t="s">
        <v>124</v>
      </c>
      <c r="D67" s="23"/>
      <c r="E67" s="2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30.75" customHeight="1" x14ac:dyDescent="0.2">
      <c r="A68" s="2">
        <v>14</v>
      </c>
      <c r="B68" s="43" t="s">
        <v>91</v>
      </c>
      <c r="C68" s="43"/>
      <c r="D68" s="43"/>
      <c r="E68" s="31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s="18" customFormat="1" x14ac:dyDescent="0.2">
      <c r="B69" s="23">
        <v>14.1</v>
      </c>
      <c r="C69" s="23" t="s">
        <v>92</v>
      </c>
      <c r="D69" s="23"/>
      <c r="E69" s="32">
        <f t="shared" ref="E69:X69" si="3">E70+E71</f>
        <v>3654637351</v>
      </c>
      <c r="F69" s="21">
        <f t="shared" si="3"/>
        <v>3414254665.1199999</v>
      </c>
      <c r="G69" s="21">
        <f t="shared" si="3"/>
        <v>3631618607</v>
      </c>
      <c r="H69" s="21">
        <f t="shared" si="3"/>
        <v>3728573394.7199998</v>
      </c>
      <c r="I69" s="21">
        <f t="shared" si="3"/>
        <v>3520097819</v>
      </c>
      <c r="J69" s="21">
        <f t="shared" si="3"/>
        <v>3533615555.5999999</v>
      </c>
      <c r="K69" s="21">
        <f t="shared" si="3"/>
        <v>3342593262</v>
      </c>
      <c r="L69" s="21">
        <f t="shared" si="3"/>
        <v>3460980461</v>
      </c>
      <c r="M69" s="21">
        <f t="shared" si="3"/>
        <v>3358134573.6399999</v>
      </c>
      <c r="N69" s="21">
        <f t="shared" si="3"/>
        <v>3389095674</v>
      </c>
      <c r="O69" s="21">
        <f t="shared" si="3"/>
        <v>3335211593</v>
      </c>
      <c r="P69" s="21">
        <f t="shared" si="3"/>
        <v>3136448127</v>
      </c>
      <c r="Q69" s="21">
        <f t="shared" si="3"/>
        <v>3064155006</v>
      </c>
      <c r="R69" s="21">
        <f t="shared" si="3"/>
        <v>3161026361</v>
      </c>
      <c r="S69" s="21">
        <f t="shared" si="3"/>
        <v>3214776404</v>
      </c>
      <c r="T69" s="21">
        <f t="shared" si="3"/>
        <v>3071770552</v>
      </c>
      <c r="U69" s="21">
        <f t="shared" si="3"/>
        <v>3006118790</v>
      </c>
      <c r="V69" s="21">
        <f t="shared" si="3"/>
        <v>3002548913</v>
      </c>
      <c r="W69" s="21">
        <f t="shared" si="3"/>
        <v>2929872691</v>
      </c>
      <c r="X69" s="21">
        <f t="shared" si="3"/>
        <v>2912099644</v>
      </c>
    </row>
    <row r="70" spans="1:24" s="18" customFormat="1" x14ac:dyDescent="0.2">
      <c r="B70" s="23"/>
      <c r="C70" s="23" t="s">
        <v>82</v>
      </c>
      <c r="D70" s="23" t="s">
        <v>93</v>
      </c>
      <c r="E70" s="30">
        <v>3586017096</v>
      </c>
      <c r="F70" s="25">
        <v>3306904058</v>
      </c>
      <c r="G70" s="25">
        <v>3554029710</v>
      </c>
      <c r="H70" s="25">
        <v>3556048875</v>
      </c>
      <c r="I70" s="25">
        <v>3352094031</v>
      </c>
      <c r="J70" s="25">
        <v>3371853148.5999999</v>
      </c>
      <c r="K70" s="25">
        <v>3192081782</v>
      </c>
      <c r="L70" s="25">
        <v>3310220350</v>
      </c>
      <c r="M70" s="25">
        <v>3161292320</v>
      </c>
      <c r="N70" s="25">
        <v>3196649608</v>
      </c>
      <c r="O70" s="25">
        <v>3134398292</v>
      </c>
      <c r="P70" s="25">
        <v>2941474090</v>
      </c>
      <c r="Q70" s="25">
        <v>2873578983</v>
      </c>
      <c r="R70" s="25">
        <v>2979354638</v>
      </c>
      <c r="S70" s="25">
        <v>3025059635</v>
      </c>
      <c r="T70" s="25">
        <v>2870675604</v>
      </c>
      <c r="U70" s="25">
        <v>2828879549</v>
      </c>
      <c r="V70" s="25">
        <v>2790606830</v>
      </c>
      <c r="W70" s="25">
        <v>2759186255</v>
      </c>
      <c r="X70" s="25">
        <v>2760712180</v>
      </c>
    </row>
    <row r="71" spans="1:24" s="18" customFormat="1" x14ac:dyDescent="0.2">
      <c r="B71" s="23"/>
      <c r="C71" s="23" t="s">
        <v>83</v>
      </c>
      <c r="D71" s="23" t="s">
        <v>94</v>
      </c>
      <c r="E71" s="30">
        <v>68620255</v>
      </c>
      <c r="F71" s="25">
        <v>107350607.12</v>
      </c>
      <c r="G71" s="25">
        <v>77588897</v>
      </c>
      <c r="H71" s="25">
        <v>172524519.72</v>
      </c>
      <c r="I71" s="25">
        <v>168003788</v>
      </c>
      <c r="J71" s="25">
        <v>161762407</v>
      </c>
      <c r="K71" s="25">
        <v>150511480</v>
      </c>
      <c r="L71" s="25">
        <v>150760111</v>
      </c>
      <c r="M71" s="25">
        <v>196842253.63999999</v>
      </c>
      <c r="N71" s="25">
        <v>192446066</v>
      </c>
      <c r="O71" s="25">
        <v>200813301</v>
      </c>
      <c r="P71" s="25">
        <v>194974037</v>
      </c>
      <c r="Q71" s="25">
        <v>190576023</v>
      </c>
      <c r="R71" s="25">
        <v>181671723</v>
      </c>
      <c r="S71" s="25">
        <v>189716769</v>
      </c>
      <c r="T71" s="25">
        <v>201094948</v>
      </c>
      <c r="U71" s="25">
        <v>177239241</v>
      </c>
      <c r="V71" s="25">
        <v>211942083</v>
      </c>
      <c r="W71" s="25">
        <v>170686436</v>
      </c>
      <c r="X71" s="25">
        <v>151387464</v>
      </c>
    </row>
    <row r="72" spans="1:24" s="18" customFormat="1" x14ac:dyDescent="0.2">
      <c r="B72" s="23">
        <v>14.2</v>
      </c>
      <c r="C72" s="23" t="s">
        <v>95</v>
      </c>
      <c r="D72" s="23"/>
      <c r="E72" s="32">
        <f t="shared" ref="E72:X72" si="4">E73+E74</f>
        <v>6760858893.5699997</v>
      </c>
      <c r="F72" s="21">
        <f t="shared" si="4"/>
        <v>6595114055.8066664</v>
      </c>
      <c r="G72" s="21">
        <f t="shared" si="4"/>
        <v>6353742001.2339983</v>
      </c>
      <c r="H72" s="21">
        <f t="shared" si="4"/>
        <v>6274405806.839323</v>
      </c>
      <c r="I72" s="21">
        <f t="shared" si="4"/>
        <v>5981589614.9200249</v>
      </c>
      <c r="J72" s="21">
        <f t="shared" si="4"/>
        <v>5794306263.2699823</v>
      </c>
      <c r="K72" s="21">
        <f t="shared" si="4"/>
        <v>6138297300.7093372</v>
      </c>
      <c r="L72" s="21">
        <f t="shared" si="4"/>
        <v>5928162867.0493374</v>
      </c>
      <c r="M72" s="21">
        <f t="shared" si="4"/>
        <v>5766151571.8077126</v>
      </c>
      <c r="N72" s="21">
        <f t="shared" si="4"/>
        <v>5698922449.3700218</v>
      </c>
      <c r="O72" s="21">
        <f t="shared" si="4"/>
        <v>5492507974.130703</v>
      </c>
      <c r="P72" s="21">
        <f t="shared" si="4"/>
        <v>5405461789.0083113</v>
      </c>
      <c r="Q72" s="21">
        <f t="shared" si="4"/>
        <v>5193111269.4053431</v>
      </c>
      <c r="R72" s="21">
        <f t="shared" si="4"/>
        <v>5026389655.0506306</v>
      </c>
      <c r="S72" s="21">
        <f t="shared" si="4"/>
        <v>5147858673.4989853</v>
      </c>
      <c r="T72" s="21">
        <f t="shared" si="4"/>
        <v>4847034113.1279936</v>
      </c>
      <c r="U72" s="21">
        <f t="shared" si="4"/>
        <v>4778619540.0166349</v>
      </c>
      <c r="V72" s="21">
        <f t="shared" si="4"/>
        <v>4719572188.2966633</v>
      </c>
      <c r="W72" s="21">
        <f t="shared" si="4"/>
        <v>4638793880.7183447</v>
      </c>
      <c r="X72" s="21">
        <f t="shared" si="4"/>
        <v>4516302921.8040018</v>
      </c>
    </row>
    <row r="73" spans="1:24" s="18" customFormat="1" x14ac:dyDescent="0.2">
      <c r="C73" s="23" t="s">
        <v>105</v>
      </c>
      <c r="D73" s="23" t="s">
        <v>93</v>
      </c>
      <c r="E73" s="30">
        <v>6652589769.6399994</v>
      </c>
      <c r="F73" s="25">
        <v>6400102838.916666</v>
      </c>
      <c r="G73" s="25">
        <v>6209717317.0639982</v>
      </c>
      <c r="H73" s="25">
        <v>6032612864.5026579</v>
      </c>
      <c r="I73" s="25">
        <v>5739921415.1500244</v>
      </c>
      <c r="J73" s="25">
        <v>5533298907.1233177</v>
      </c>
      <c r="K73" s="25">
        <v>5881086733.0426807</v>
      </c>
      <c r="L73" s="25">
        <v>5680065449.4793425</v>
      </c>
      <c r="M73" s="25">
        <v>5501319893.3143625</v>
      </c>
      <c r="N73" s="25">
        <v>5452077252.6566639</v>
      </c>
      <c r="O73" s="25">
        <v>5238833667.4173508</v>
      </c>
      <c r="P73" s="25">
        <v>5164444966.7183304</v>
      </c>
      <c r="Q73" s="25">
        <v>4958071070.1486778</v>
      </c>
      <c r="R73" s="25">
        <v>4801531807.3706369</v>
      </c>
      <c r="S73" s="25">
        <v>4911437534.0559902</v>
      </c>
      <c r="T73" s="25">
        <v>4611583637.1580038</v>
      </c>
      <c r="U73" s="25">
        <v>4568975495.3966446</v>
      </c>
      <c r="V73" s="25">
        <v>4490727513.22999</v>
      </c>
      <c r="W73" s="25">
        <v>4416222966.7416582</v>
      </c>
      <c r="X73" s="25">
        <v>4323594302.5939827</v>
      </c>
    </row>
    <row r="74" spans="1:24" s="18" customFormat="1" ht="13.5" customHeight="1" x14ac:dyDescent="0.2">
      <c r="C74" s="23" t="s">
        <v>106</v>
      </c>
      <c r="D74" s="23" t="s">
        <v>94</v>
      </c>
      <c r="E74" s="30">
        <v>108269123.93000001</v>
      </c>
      <c r="F74" s="25">
        <v>195011216.88999999</v>
      </c>
      <c r="G74" s="25">
        <v>144024684.16999999</v>
      </c>
      <c r="H74" s="25">
        <v>241792942.33666503</v>
      </c>
      <c r="I74" s="25">
        <v>241668199.77000004</v>
      </c>
      <c r="J74" s="25">
        <v>261007356.14666498</v>
      </c>
      <c r="K74" s="25">
        <v>257210567.6666564</v>
      </c>
      <c r="L74" s="25">
        <v>248097417.56999505</v>
      </c>
      <c r="M74" s="25">
        <v>264831678.49334973</v>
      </c>
      <c r="N74" s="25">
        <v>246845196.71335799</v>
      </c>
      <c r="O74" s="25">
        <v>253674306.71335262</v>
      </c>
      <c r="P74" s="25">
        <v>241016822.28998071</v>
      </c>
      <c r="Q74" s="25">
        <v>235040199.25666568</v>
      </c>
      <c r="R74" s="25">
        <v>224857847.67999399</v>
      </c>
      <c r="S74" s="25">
        <v>236421139.44299507</v>
      </c>
      <c r="T74" s="25">
        <v>235450475.96999004</v>
      </c>
      <c r="U74" s="25">
        <v>209644044.61998996</v>
      </c>
      <c r="V74" s="25">
        <v>228844675.06667331</v>
      </c>
      <c r="W74" s="25">
        <v>222570913.97668606</v>
      </c>
      <c r="X74" s="25">
        <v>192708619.21001866</v>
      </c>
    </row>
    <row r="75" spans="1:24" x14ac:dyDescent="0.2">
      <c r="C75" s="27" t="s">
        <v>124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x14ac:dyDescent="0.2">
      <c r="A76">
        <v>15</v>
      </c>
      <c r="B76" t="s">
        <v>96</v>
      </c>
    </row>
    <row r="77" spans="1:24" x14ac:dyDescent="0.2">
      <c r="B77">
        <v>15.1</v>
      </c>
      <c r="C77" t="s">
        <v>97</v>
      </c>
      <c r="E77" s="12">
        <v>6339.1293983068454</v>
      </c>
      <c r="F77" s="12">
        <v>6370.2919309338622</v>
      </c>
      <c r="G77" s="12">
        <v>6401.3608520486323</v>
      </c>
      <c r="H77" s="12">
        <v>6432.7417576146509</v>
      </c>
      <c r="I77" s="12">
        <v>6664.4275924741232</v>
      </c>
      <c r="J77" s="12">
        <v>7218.7507954942466</v>
      </c>
      <c r="K77" s="12">
        <v>7516.639785282804</v>
      </c>
      <c r="L77" s="12">
        <v>7980.4740208363974</v>
      </c>
      <c r="M77" s="12">
        <v>10530.155000000001</v>
      </c>
      <c r="N77" s="12">
        <v>11488.754999999999</v>
      </c>
      <c r="O77" s="12">
        <v>13512.254999999999</v>
      </c>
      <c r="P77" s="12">
        <v>13623.805</v>
      </c>
      <c r="Q77" s="12">
        <v>13834.805</v>
      </c>
      <c r="R77" s="12">
        <v>14132.855</v>
      </c>
      <c r="S77" s="12">
        <v>14169.105</v>
      </c>
      <c r="T77" s="12">
        <v>15119.105</v>
      </c>
      <c r="U77" s="12">
        <v>15222.705</v>
      </c>
      <c r="V77" s="12">
        <v>15202.705</v>
      </c>
      <c r="W77" s="12">
        <v>15800.705</v>
      </c>
      <c r="X77" s="12">
        <v>15970.705</v>
      </c>
    </row>
    <row r="78" spans="1:24" x14ac:dyDescent="0.2">
      <c r="C78" t="s">
        <v>89</v>
      </c>
      <c r="D78" t="s">
        <v>63</v>
      </c>
      <c r="E78" s="12">
        <v>802.21166344290646</v>
      </c>
      <c r="F78" s="12">
        <v>806.18837836879618</v>
      </c>
      <c r="G78" s="12">
        <v>810.18450660546569</v>
      </c>
      <c r="H78" s="12">
        <v>814.205021766448</v>
      </c>
      <c r="I78" s="12">
        <v>85.173548503700616</v>
      </c>
      <c r="J78" s="12">
        <v>66.424421662984841</v>
      </c>
      <c r="K78" s="12">
        <v>48.064715343450032</v>
      </c>
      <c r="L78" s="12">
        <v>31.398797655623316</v>
      </c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</row>
    <row r="79" spans="1:24" x14ac:dyDescent="0.2">
      <c r="C79" t="s">
        <v>90</v>
      </c>
      <c r="D79" t="s">
        <v>98</v>
      </c>
      <c r="E79" s="12">
        <v>2898.383339238625</v>
      </c>
      <c r="F79" s="12">
        <v>2907.1678349096005</v>
      </c>
      <c r="G79" s="12">
        <v>2916.000732055249</v>
      </c>
      <c r="H79" s="12">
        <v>2924.8806093423682</v>
      </c>
      <c r="I79" s="12">
        <v>3296.8580331845524</v>
      </c>
      <c r="J79" s="12">
        <v>3718.1113226025886</v>
      </c>
      <c r="K79" s="12">
        <v>3917.2013123185429</v>
      </c>
      <c r="L79" s="12">
        <v>4176.4139655252784</v>
      </c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 spans="1:24" x14ac:dyDescent="0.2">
      <c r="C80" t="s">
        <v>107</v>
      </c>
      <c r="D80" t="s">
        <v>8</v>
      </c>
      <c r="E80" s="12">
        <v>349.58323638402129</v>
      </c>
      <c r="F80" s="12">
        <v>353.77685758178256</v>
      </c>
      <c r="G80" s="12">
        <v>358.02033102273714</v>
      </c>
      <c r="H80" s="12">
        <v>362.31359935381795</v>
      </c>
      <c r="I80" s="12">
        <v>67.133265046956154</v>
      </c>
      <c r="J80" s="12">
        <v>54.063643754146398</v>
      </c>
      <c r="K80" s="12">
        <v>40.745000345913873</v>
      </c>
      <c r="L80" s="12">
        <v>28.075844017825077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</row>
    <row r="81" spans="2:24" x14ac:dyDescent="0.2">
      <c r="C81" t="s">
        <v>108</v>
      </c>
      <c r="D81" t="s">
        <v>99</v>
      </c>
      <c r="E81" s="12">
        <v>18.100000000000001</v>
      </c>
      <c r="F81" s="12">
        <v>18.100000000000001</v>
      </c>
      <c r="G81" s="12">
        <v>18.100000000000001</v>
      </c>
      <c r="H81" s="12">
        <v>18.100000000000001</v>
      </c>
      <c r="I81" s="12">
        <v>3.3140331589065841</v>
      </c>
      <c r="J81" s="12">
        <v>2.6372212197093905</v>
      </c>
      <c r="K81" s="12">
        <v>1.963984591476466</v>
      </c>
      <c r="L81" s="12">
        <v>1.3372707826455477</v>
      </c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 spans="2:24" x14ac:dyDescent="0.2">
      <c r="C82" t="s">
        <v>109</v>
      </c>
      <c r="D82" t="s">
        <v>65</v>
      </c>
      <c r="E82" s="12">
        <v>2158.5733981807584</v>
      </c>
      <c r="F82" s="12">
        <v>2171.2944879530392</v>
      </c>
      <c r="G82" s="12">
        <v>2184.0327690305417</v>
      </c>
      <c r="H82" s="12">
        <v>2196.8544536809482</v>
      </c>
      <c r="I82" s="12">
        <v>146.01782137099536</v>
      </c>
      <c r="J82" s="12">
        <v>112.58329504580661</v>
      </c>
      <c r="K82" s="12">
        <v>80.193881474410446</v>
      </c>
      <c r="L82" s="12">
        <v>51.237251646014968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</row>
    <row r="83" spans="2:24" x14ac:dyDescent="0.2">
      <c r="C83" t="s">
        <v>110</v>
      </c>
      <c r="D83" t="s">
        <v>100</v>
      </c>
      <c r="E83" s="12">
        <v>112.27776106053419</v>
      </c>
      <c r="F83" s="12">
        <v>113.7643721206431</v>
      </c>
      <c r="G83" s="12">
        <v>115.0225133346394</v>
      </c>
      <c r="H83" s="12">
        <v>116.3880734710678</v>
      </c>
      <c r="I83" s="12">
        <v>3065.9308912090123</v>
      </c>
      <c r="J83" s="12">
        <v>3264.93089120901</v>
      </c>
      <c r="K83" s="12">
        <v>3428.47089120901</v>
      </c>
      <c r="L83" s="12">
        <v>3692.01089120901</v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</row>
    <row r="84" spans="2:24" x14ac:dyDescent="0.2">
      <c r="E84" s="12"/>
      <c r="F84" s="12"/>
      <c r="G84" s="12"/>
      <c r="H84" s="12"/>
      <c r="I84" s="12"/>
      <c r="J84" s="12"/>
      <c r="K84" s="12"/>
      <c r="L84" s="1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2:24" ht="16.5" customHeight="1" x14ac:dyDescent="0.2">
      <c r="B85" s="33" t="s">
        <v>121</v>
      </c>
      <c r="C85" s="35" t="s">
        <v>122</v>
      </c>
      <c r="D85" s="3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2:24" ht="45" customHeight="1" x14ac:dyDescent="0.2">
      <c r="B86" s="2"/>
      <c r="C86" s="35" t="s">
        <v>123</v>
      </c>
      <c r="D86" s="35"/>
    </row>
    <row r="87" spans="2:24" x14ac:dyDescent="0.2">
      <c r="D87" s="14"/>
    </row>
    <row r="88" spans="2:24" x14ac:dyDescent="0.2">
      <c r="C88" t="s">
        <v>127</v>
      </c>
    </row>
    <row r="89" spans="2:24" x14ac:dyDescent="0.2">
      <c r="D89" s="14"/>
    </row>
    <row r="90" spans="2:24" x14ac:dyDescent="0.2">
      <c r="D90" s="14"/>
    </row>
  </sheetData>
  <sheetProtection algorithmName="SHA-512" hashValue="kvl7o5tET/8TXm59U+wYWTjd5tbk+2ZGfk9eehgY7vXMv1GHlos/ztSBhL+JZ//o2o4mI3/sVm0oVPsNg2LZ2w==" saltValue="thYxUfrkqpFIu0YzSA57Ew==" spinCount="100000" sheet="1" objects="1" scenarios="1"/>
  <mergeCells count="33">
    <mergeCell ref="C85:D85"/>
    <mergeCell ref="A1:A2"/>
    <mergeCell ref="B1:D2"/>
    <mergeCell ref="C41:D41"/>
    <mergeCell ref="B60:D60"/>
    <mergeCell ref="B68:D68"/>
    <mergeCell ref="T57:T58"/>
    <mergeCell ref="P57:P58"/>
    <mergeCell ref="M57:M58"/>
    <mergeCell ref="M50:P50"/>
    <mergeCell ref="I50:L50"/>
    <mergeCell ref="N57:N58"/>
    <mergeCell ref="I1:L1"/>
    <mergeCell ref="I8:L8"/>
    <mergeCell ref="I11:L11"/>
    <mergeCell ref="R57:R58"/>
    <mergeCell ref="S57:S58"/>
    <mergeCell ref="C86:D86"/>
    <mergeCell ref="U1:X1"/>
    <mergeCell ref="U50:X50"/>
    <mergeCell ref="U57:U58"/>
    <mergeCell ref="V57:V58"/>
    <mergeCell ref="W57:W58"/>
    <mergeCell ref="X57:X58"/>
    <mergeCell ref="M78:X83"/>
    <mergeCell ref="Q50:T50"/>
    <mergeCell ref="Q57:Q58"/>
    <mergeCell ref="E1:H1"/>
    <mergeCell ref="Q1:T1"/>
    <mergeCell ref="O57:O58"/>
    <mergeCell ref="M1:P1"/>
    <mergeCell ref="M8:P8"/>
    <mergeCell ref="M11: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สภาพตลาดโทรคมนาคม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ภควัต คำภา</dc:creator>
  <cp:lastModifiedBy>ภควัต คำภา</cp:lastModifiedBy>
  <dcterms:created xsi:type="dcterms:W3CDTF">2021-04-20T04:42:03Z</dcterms:created>
  <dcterms:modified xsi:type="dcterms:W3CDTF">2025-09-19T06:29:07Z</dcterms:modified>
</cp:coreProperties>
</file>